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CB18FB83-3F2F-4F01-B549-2A8B5B0B8F1C}" xr6:coauthVersionLast="47" xr6:coauthVersionMax="47" xr10:uidLastSave="{00000000-0000-0000-0000-000000000000}"/>
  <bookViews>
    <workbookView xWindow="-108" yWindow="-108" windowWidth="23256" windowHeight="12576" xr2:uid="{3D05FC90-AD48-4F20-AB4A-109F05A1C3EE}"/>
  </bookViews>
  <sheets>
    <sheet name="납입인정일계산기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2" i="3" l="1"/>
  <c r="D202" i="3"/>
  <c r="F201" i="3"/>
  <c r="D201" i="3"/>
  <c r="F200" i="3"/>
  <c r="D200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F193" i="3"/>
  <c r="D193" i="3"/>
  <c r="F192" i="3"/>
  <c r="D192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F179" i="3"/>
  <c r="D179" i="3"/>
  <c r="F178" i="3"/>
  <c r="D178" i="3"/>
  <c r="F177" i="3"/>
  <c r="D177" i="3"/>
  <c r="F176" i="3"/>
  <c r="D176" i="3"/>
  <c r="F175" i="3"/>
  <c r="D175" i="3"/>
  <c r="F174" i="3"/>
  <c r="D174" i="3"/>
  <c r="F173" i="3"/>
  <c r="D173" i="3"/>
  <c r="F172" i="3"/>
  <c r="D172" i="3"/>
  <c r="F171" i="3"/>
  <c r="D171" i="3"/>
  <c r="F170" i="3"/>
  <c r="D170" i="3"/>
  <c r="F169" i="3"/>
  <c r="D169" i="3"/>
  <c r="F168" i="3"/>
  <c r="D168" i="3"/>
  <c r="F167" i="3"/>
  <c r="D167" i="3"/>
  <c r="F166" i="3"/>
  <c r="D166" i="3"/>
  <c r="F165" i="3"/>
  <c r="D165" i="3"/>
  <c r="F164" i="3"/>
  <c r="D164" i="3"/>
  <c r="F163" i="3"/>
  <c r="D163" i="3"/>
  <c r="F162" i="3"/>
  <c r="D162" i="3"/>
  <c r="F161" i="3"/>
  <c r="D161" i="3"/>
  <c r="F160" i="3"/>
  <c r="D160" i="3"/>
  <c r="F159" i="3"/>
  <c r="D159" i="3"/>
  <c r="F158" i="3"/>
  <c r="D158" i="3"/>
  <c r="F157" i="3"/>
  <c r="D157" i="3"/>
  <c r="F156" i="3"/>
  <c r="D156" i="3"/>
  <c r="F155" i="3"/>
  <c r="D155" i="3"/>
  <c r="F154" i="3"/>
  <c r="D154" i="3"/>
  <c r="F153" i="3"/>
  <c r="D153" i="3"/>
  <c r="F152" i="3"/>
  <c r="D152" i="3"/>
  <c r="F151" i="3"/>
  <c r="D151" i="3"/>
  <c r="F150" i="3"/>
  <c r="D150" i="3"/>
  <c r="F149" i="3"/>
  <c r="D149" i="3"/>
  <c r="F148" i="3"/>
  <c r="D148" i="3"/>
  <c r="F147" i="3"/>
  <c r="D147" i="3"/>
  <c r="F146" i="3"/>
  <c r="D146" i="3"/>
  <c r="F145" i="3"/>
  <c r="D145" i="3"/>
  <c r="F144" i="3"/>
  <c r="D144" i="3"/>
  <c r="F143" i="3"/>
  <c r="D143" i="3"/>
  <c r="F142" i="3"/>
  <c r="D142" i="3"/>
  <c r="F141" i="3"/>
  <c r="D141" i="3"/>
  <c r="F140" i="3"/>
  <c r="D140" i="3"/>
  <c r="F139" i="3"/>
  <c r="D139" i="3"/>
  <c r="F138" i="3"/>
  <c r="D138" i="3"/>
  <c r="F137" i="3"/>
  <c r="D137" i="3"/>
  <c r="F136" i="3"/>
  <c r="D136" i="3"/>
  <c r="F135" i="3"/>
  <c r="D135" i="3"/>
  <c r="F134" i="3"/>
  <c r="D134" i="3"/>
  <c r="F133" i="3"/>
  <c r="D133" i="3"/>
  <c r="F132" i="3"/>
  <c r="D132" i="3"/>
  <c r="F131" i="3"/>
  <c r="D131" i="3"/>
  <c r="F130" i="3"/>
  <c r="D130" i="3"/>
  <c r="F129" i="3"/>
  <c r="D129" i="3"/>
  <c r="F128" i="3"/>
  <c r="D128" i="3"/>
  <c r="F127" i="3"/>
  <c r="D127" i="3"/>
  <c r="F126" i="3"/>
  <c r="D126" i="3"/>
  <c r="F125" i="3"/>
  <c r="D125" i="3"/>
  <c r="F124" i="3"/>
  <c r="D124" i="3"/>
  <c r="F123" i="3"/>
  <c r="D123" i="3"/>
  <c r="F122" i="3"/>
  <c r="D122" i="3"/>
  <c r="F121" i="3"/>
  <c r="D121" i="3"/>
  <c r="F120" i="3"/>
  <c r="D120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F113" i="3"/>
  <c r="D113" i="3"/>
  <c r="F112" i="3"/>
  <c r="D112" i="3"/>
  <c r="F111" i="3"/>
  <c r="D111" i="3"/>
  <c r="F110" i="3"/>
  <c r="D110" i="3"/>
  <c r="F109" i="3"/>
  <c r="D109" i="3"/>
  <c r="F108" i="3"/>
  <c r="D108" i="3"/>
  <c r="F107" i="3"/>
  <c r="D107" i="3"/>
  <c r="F106" i="3"/>
  <c r="D106" i="3"/>
  <c r="F105" i="3"/>
  <c r="D105" i="3"/>
  <c r="F104" i="3"/>
  <c r="D104" i="3"/>
  <c r="F103" i="3"/>
  <c r="D103" i="3"/>
  <c r="F102" i="3"/>
  <c r="D102" i="3"/>
  <c r="F101" i="3"/>
  <c r="D101" i="3"/>
  <c r="F100" i="3"/>
  <c r="D100" i="3"/>
  <c r="F99" i="3"/>
  <c r="D99" i="3"/>
  <c r="F98" i="3"/>
  <c r="D98" i="3"/>
  <c r="F97" i="3"/>
  <c r="D97" i="3"/>
  <c r="F96" i="3"/>
  <c r="D96" i="3"/>
  <c r="F95" i="3"/>
  <c r="D95" i="3"/>
  <c r="F94" i="3"/>
  <c r="D94" i="3"/>
  <c r="F93" i="3"/>
  <c r="D93" i="3"/>
  <c r="F92" i="3"/>
  <c r="D92" i="3"/>
  <c r="F91" i="3"/>
  <c r="D91" i="3"/>
  <c r="F90" i="3"/>
  <c r="D90" i="3"/>
  <c r="F89" i="3"/>
  <c r="D89" i="3"/>
  <c r="F88" i="3"/>
  <c r="D88" i="3"/>
  <c r="F87" i="3"/>
  <c r="D87" i="3"/>
  <c r="F86" i="3"/>
  <c r="D86" i="3"/>
  <c r="F85" i="3"/>
  <c r="D85" i="3"/>
  <c r="F84" i="3"/>
  <c r="D84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71" i="3"/>
  <c r="D71" i="3"/>
  <c r="F70" i="3"/>
  <c r="D70" i="3"/>
  <c r="F69" i="3"/>
  <c r="D69" i="3"/>
  <c r="F68" i="3"/>
  <c r="D68" i="3"/>
  <c r="F67" i="3"/>
  <c r="D67" i="3"/>
  <c r="F66" i="3"/>
  <c r="D66" i="3"/>
  <c r="F65" i="3"/>
  <c r="D65" i="3"/>
  <c r="F64" i="3"/>
  <c r="D64" i="3"/>
  <c r="F63" i="3"/>
  <c r="D63" i="3"/>
  <c r="F62" i="3"/>
  <c r="D62" i="3"/>
  <c r="F61" i="3"/>
  <c r="D61" i="3"/>
  <c r="F60" i="3"/>
  <c r="D60" i="3"/>
  <c r="F59" i="3"/>
  <c r="D59" i="3"/>
  <c r="F58" i="3"/>
  <c r="D58" i="3"/>
  <c r="F57" i="3"/>
  <c r="D57" i="3"/>
  <c r="F56" i="3"/>
  <c r="D56" i="3"/>
  <c r="F55" i="3"/>
  <c r="D55" i="3"/>
  <c r="F54" i="3"/>
  <c r="D54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" i="3"/>
  <c r="D4" i="3"/>
  <c r="F3" i="3"/>
  <c r="G3" i="3" s="1"/>
  <c r="D3" i="3"/>
  <c r="E3" i="3" s="1"/>
  <c r="H3" i="3" s="1"/>
  <c r="G4" i="3" l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E4" i="3"/>
  <c r="H4" i="3" l="1"/>
  <c r="E5" i="3"/>
  <c r="H5" i="3" l="1"/>
  <c r="E6" i="3"/>
  <c r="H6" i="3" l="1"/>
  <c r="E7" i="3"/>
  <c r="E8" i="3" l="1"/>
  <c r="H7" i="3"/>
  <c r="E9" i="3" l="1"/>
  <c r="H8" i="3"/>
  <c r="E10" i="3" l="1"/>
  <c r="H9" i="3"/>
  <c r="H10" i="3" l="1"/>
  <c r="E11" i="3"/>
  <c r="H11" i="3" l="1"/>
  <c r="E12" i="3"/>
  <c r="H12" i="3" l="1"/>
  <c r="E13" i="3"/>
  <c r="H13" i="3" l="1"/>
  <c r="E14" i="3"/>
  <c r="H14" i="3" l="1"/>
  <c r="E15" i="3"/>
  <c r="E16" i="3" l="1"/>
  <c r="H15" i="3"/>
  <c r="E17" i="3" l="1"/>
  <c r="H16" i="3"/>
  <c r="H17" i="3" l="1"/>
  <c r="E18" i="3"/>
  <c r="H18" i="3" l="1"/>
  <c r="E19" i="3"/>
  <c r="H19" i="3" l="1"/>
  <c r="E20" i="3"/>
  <c r="H20" i="3" l="1"/>
  <c r="E21" i="3"/>
  <c r="E22" i="3" l="1"/>
  <c r="H21" i="3"/>
  <c r="E23" i="3" l="1"/>
  <c r="H22" i="3"/>
  <c r="E24" i="3" l="1"/>
  <c r="H23" i="3"/>
  <c r="E25" i="3" l="1"/>
  <c r="H24" i="3"/>
  <c r="H25" i="3" l="1"/>
  <c r="E26" i="3"/>
  <c r="E27" i="3" l="1"/>
  <c r="H26" i="3"/>
  <c r="H27" i="3" l="1"/>
  <c r="E28" i="3"/>
  <c r="H28" i="3" l="1"/>
  <c r="E29" i="3"/>
  <c r="E30" i="3" l="1"/>
  <c r="H29" i="3"/>
  <c r="E31" i="3" l="1"/>
  <c r="H30" i="3"/>
  <c r="E32" i="3" l="1"/>
  <c r="H31" i="3"/>
  <c r="E33" i="3" l="1"/>
  <c r="H32" i="3"/>
  <c r="E34" i="3" l="1"/>
  <c r="H33" i="3"/>
  <c r="E35" i="3" l="1"/>
  <c r="H34" i="3"/>
  <c r="H35" i="3" l="1"/>
  <c r="E36" i="3"/>
  <c r="H36" i="3" l="1"/>
  <c r="E37" i="3"/>
  <c r="E38" i="3" l="1"/>
  <c r="H37" i="3"/>
  <c r="H38" i="3" l="1"/>
  <c r="E39" i="3"/>
  <c r="E40" i="3" l="1"/>
  <c r="H39" i="3"/>
  <c r="E41" i="3" l="1"/>
  <c r="H40" i="3"/>
  <c r="E42" i="3" l="1"/>
  <c r="H41" i="3"/>
  <c r="H42" i="3" l="1"/>
  <c r="E43" i="3"/>
  <c r="H43" i="3" l="1"/>
  <c r="E44" i="3"/>
  <c r="H44" i="3" l="1"/>
  <c r="E45" i="3"/>
  <c r="E46" i="3" l="1"/>
  <c r="H45" i="3"/>
  <c r="H46" i="3" l="1"/>
  <c r="E47" i="3"/>
  <c r="E48" i="3" l="1"/>
  <c r="H47" i="3"/>
  <c r="E49" i="3" l="1"/>
  <c r="H48" i="3"/>
  <c r="H49" i="3" l="1"/>
  <c r="E50" i="3"/>
  <c r="H50" i="3" l="1"/>
  <c r="E51" i="3"/>
  <c r="H51" i="3" l="1"/>
  <c r="E52" i="3"/>
  <c r="H52" i="3" l="1"/>
  <c r="E53" i="3"/>
  <c r="H53" i="3" l="1"/>
  <c r="E54" i="3"/>
  <c r="E55" i="3" l="1"/>
  <c r="H54" i="3"/>
  <c r="E56" i="3" l="1"/>
  <c r="H55" i="3"/>
  <c r="E57" i="3" l="1"/>
  <c r="H56" i="3"/>
  <c r="H57" i="3" l="1"/>
  <c r="E58" i="3"/>
  <c r="E59" i="3" l="1"/>
  <c r="H58" i="3"/>
  <c r="H59" i="3" l="1"/>
  <c r="E60" i="3"/>
  <c r="H60" i="3" l="1"/>
  <c r="E61" i="3"/>
  <c r="E62" i="3" l="1"/>
  <c r="H61" i="3"/>
  <c r="E63" i="3" l="1"/>
  <c r="H62" i="3"/>
  <c r="E64" i="3" l="1"/>
  <c r="H63" i="3"/>
  <c r="E65" i="3" l="1"/>
  <c r="H64" i="3"/>
  <c r="E66" i="3" l="1"/>
  <c r="H65" i="3"/>
  <c r="E67" i="3" l="1"/>
  <c r="H66" i="3"/>
  <c r="E68" i="3" l="1"/>
  <c r="H67" i="3"/>
  <c r="E69" i="3" l="1"/>
  <c r="H68" i="3"/>
  <c r="H69" i="3" l="1"/>
  <c r="E70" i="3"/>
  <c r="H70" i="3" l="1"/>
  <c r="E71" i="3"/>
  <c r="H71" i="3" l="1"/>
  <c r="E72" i="3"/>
  <c r="E73" i="3" l="1"/>
  <c r="H72" i="3"/>
  <c r="E74" i="3" l="1"/>
  <c r="H73" i="3"/>
  <c r="E75" i="3" l="1"/>
  <c r="H74" i="3"/>
  <c r="E76" i="3" l="1"/>
  <c r="H75" i="3"/>
  <c r="H76" i="3" l="1"/>
  <c r="E77" i="3"/>
  <c r="H77" i="3" l="1"/>
  <c r="E78" i="3"/>
  <c r="H78" i="3" l="1"/>
  <c r="E79" i="3"/>
  <c r="H79" i="3" l="1"/>
  <c r="E80" i="3"/>
  <c r="E81" i="3" l="1"/>
  <c r="H80" i="3"/>
  <c r="E82" i="3" l="1"/>
  <c r="H81" i="3"/>
  <c r="E83" i="3" l="1"/>
  <c r="H82" i="3"/>
  <c r="E84" i="3" l="1"/>
  <c r="H83" i="3"/>
  <c r="H84" i="3" l="1"/>
  <c r="E85" i="3"/>
  <c r="H85" i="3" l="1"/>
  <c r="E86" i="3"/>
  <c r="H86" i="3" l="1"/>
  <c r="E87" i="3"/>
  <c r="H87" i="3" l="1"/>
  <c r="E88" i="3"/>
  <c r="E89" i="3" l="1"/>
  <c r="H88" i="3"/>
  <c r="E90" i="3" l="1"/>
  <c r="H89" i="3"/>
  <c r="E91" i="3" l="1"/>
  <c r="H90" i="3"/>
  <c r="E92" i="3" l="1"/>
  <c r="H91" i="3"/>
  <c r="H92" i="3" l="1"/>
  <c r="E93" i="3"/>
  <c r="H93" i="3" l="1"/>
  <c r="E94" i="3"/>
  <c r="E95" i="3" l="1"/>
  <c r="H94" i="3"/>
  <c r="H95" i="3" l="1"/>
  <c r="E96" i="3"/>
  <c r="E97" i="3" l="1"/>
  <c r="H96" i="3"/>
  <c r="E98" i="3" l="1"/>
  <c r="H97" i="3"/>
  <c r="H98" i="3" l="1"/>
  <c r="E99" i="3"/>
  <c r="E100" i="3" l="1"/>
  <c r="H99" i="3"/>
  <c r="H100" i="3" l="1"/>
  <c r="E101" i="3"/>
  <c r="H101" i="3" l="1"/>
  <c r="E102" i="3"/>
  <c r="E103" i="3" l="1"/>
  <c r="H102" i="3"/>
  <c r="H103" i="3" l="1"/>
  <c r="E104" i="3"/>
  <c r="E105" i="3" l="1"/>
  <c r="H104" i="3"/>
  <c r="E106" i="3" l="1"/>
  <c r="H105" i="3"/>
  <c r="H106" i="3" l="1"/>
  <c r="E107" i="3"/>
  <c r="E108" i="3" l="1"/>
  <c r="H107" i="3"/>
  <c r="H108" i="3" l="1"/>
  <c r="E109" i="3"/>
  <c r="H109" i="3" l="1"/>
  <c r="E110" i="3"/>
  <c r="E111" i="3" l="1"/>
  <c r="H110" i="3"/>
  <c r="H111" i="3" l="1"/>
  <c r="E112" i="3"/>
  <c r="E113" i="3" l="1"/>
  <c r="H112" i="3"/>
  <c r="E114" i="3" l="1"/>
  <c r="H113" i="3"/>
  <c r="H114" i="3" l="1"/>
  <c r="E115" i="3"/>
  <c r="E116" i="3" l="1"/>
  <c r="H115" i="3"/>
  <c r="H116" i="3" l="1"/>
  <c r="E117" i="3"/>
  <c r="H117" i="3" l="1"/>
  <c r="E118" i="3"/>
  <c r="E119" i="3" l="1"/>
  <c r="H118" i="3"/>
  <c r="H119" i="3" l="1"/>
  <c r="E120" i="3"/>
  <c r="E121" i="3" l="1"/>
  <c r="H120" i="3"/>
  <c r="E122" i="3" l="1"/>
  <c r="H121" i="3"/>
  <c r="H122" i="3" l="1"/>
  <c r="E123" i="3"/>
  <c r="E124" i="3" l="1"/>
  <c r="H123" i="3"/>
  <c r="H124" i="3" l="1"/>
  <c r="E125" i="3"/>
  <c r="H125" i="3" l="1"/>
  <c r="E126" i="3"/>
  <c r="E127" i="3" l="1"/>
  <c r="H126" i="3"/>
  <c r="H127" i="3" l="1"/>
  <c r="E128" i="3"/>
  <c r="E129" i="3" l="1"/>
  <c r="H128" i="3"/>
  <c r="E130" i="3" l="1"/>
  <c r="H129" i="3"/>
  <c r="H130" i="3" l="1"/>
  <c r="E131" i="3"/>
  <c r="E132" i="3" l="1"/>
  <c r="H131" i="3"/>
  <c r="H132" i="3" l="1"/>
  <c r="E133" i="3"/>
  <c r="H133" i="3" l="1"/>
  <c r="E134" i="3"/>
  <c r="E135" i="3" l="1"/>
  <c r="H134" i="3"/>
  <c r="H135" i="3" l="1"/>
  <c r="E136" i="3"/>
  <c r="E137" i="3" l="1"/>
  <c r="H136" i="3"/>
  <c r="E138" i="3" l="1"/>
  <c r="H137" i="3"/>
  <c r="H138" i="3" l="1"/>
  <c r="E139" i="3"/>
  <c r="E140" i="3" l="1"/>
  <c r="H139" i="3"/>
  <c r="H140" i="3" l="1"/>
  <c r="E141" i="3"/>
  <c r="H141" i="3" l="1"/>
  <c r="E142" i="3"/>
  <c r="E143" i="3" l="1"/>
  <c r="H142" i="3"/>
  <c r="H143" i="3" l="1"/>
  <c r="E144" i="3"/>
  <c r="E145" i="3" l="1"/>
  <c r="H144" i="3"/>
  <c r="E146" i="3" l="1"/>
  <c r="H145" i="3"/>
  <c r="H146" i="3" l="1"/>
  <c r="E147" i="3"/>
  <c r="E148" i="3" l="1"/>
  <c r="H147" i="3"/>
  <c r="H148" i="3" l="1"/>
  <c r="E149" i="3"/>
  <c r="H149" i="3" l="1"/>
  <c r="E150" i="3"/>
  <c r="E151" i="3" l="1"/>
  <c r="H150" i="3"/>
  <c r="H151" i="3" l="1"/>
  <c r="E152" i="3"/>
  <c r="E153" i="3" l="1"/>
  <c r="H152" i="3"/>
  <c r="E154" i="3" l="1"/>
  <c r="H153" i="3"/>
  <c r="H154" i="3" l="1"/>
  <c r="E155" i="3"/>
  <c r="E156" i="3" l="1"/>
  <c r="H155" i="3"/>
  <c r="H156" i="3" l="1"/>
  <c r="E157" i="3"/>
  <c r="H157" i="3" l="1"/>
  <c r="E158" i="3"/>
  <c r="E159" i="3" l="1"/>
  <c r="H158" i="3"/>
  <c r="H159" i="3" l="1"/>
  <c r="E160" i="3"/>
  <c r="E161" i="3" l="1"/>
  <c r="H160" i="3"/>
  <c r="E162" i="3" l="1"/>
  <c r="H161" i="3"/>
  <c r="H162" i="3" l="1"/>
  <c r="E163" i="3"/>
  <c r="E164" i="3" l="1"/>
  <c r="H163" i="3"/>
  <c r="H164" i="3" l="1"/>
  <c r="E165" i="3"/>
  <c r="H165" i="3" l="1"/>
  <c r="E166" i="3"/>
  <c r="E167" i="3" l="1"/>
  <c r="H166" i="3"/>
  <c r="H167" i="3" l="1"/>
  <c r="E168" i="3"/>
  <c r="E169" i="3" l="1"/>
  <c r="H168" i="3"/>
  <c r="E170" i="3" l="1"/>
  <c r="H169" i="3"/>
  <c r="H170" i="3" l="1"/>
  <c r="E171" i="3"/>
  <c r="E172" i="3" l="1"/>
  <c r="H171" i="3"/>
  <c r="H172" i="3" l="1"/>
  <c r="E173" i="3"/>
  <c r="H173" i="3" l="1"/>
  <c r="E174" i="3"/>
  <c r="E175" i="3" l="1"/>
  <c r="H174" i="3"/>
  <c r="H175" i="3" l="1"/>
  <c r="E176" i="3"/>
  <c r="E177" i="3" l="1"/>
  <c r="H176" i="3"/>
  <c r="E178" i="3" l="1"/>
  <c r="H177" i="3"/>
  <c r="H178" i="3" l="1"/>
  <c r="E179" i="3"/>
  <c r="E180" i="3" l="1"/>
  <c r="H179" i="3"/>
  <c r="H180" i="3" l="1"/>
  <c r="E181" i="3"/>
  <c r="H181" i="3" l="1"/>
  <c r="E182" i="3"/>
  <c r="E183" i="3" l="1"/>
  <c r="H182" i="3"/>
  <c r="H183" i="3" l="1"/>
  <c r="E184" i="3"/>
  <c r="E185" i="3" l="1"/>
  <c r="H184" i="3"/>
  <c r="E186" i="3" l="1"/>
  <c r="H185" i="3"/>
  <c r="H186" i="3" l="1"/>
  <c r="E187" i="3"/>
  <c r="H187" i="3" l="1"/>
  <c r="E188" i="3"/>
  <c r="H188" i="3" l="1"/>
  <c r="E189" i="3"/>
  <c r="H189" i="3" l="1"/>
  <c r="E190" i="3"/>
  <c r="E191" i="3" l="1"/>
  <c r="H190" i="3"/>
  <c r="E192" i="3" l="1"/>
  <c r="H191" i="3"/>
  <c r="E193" i="3" l="1"/>
  <c r="H192" i="3"/>
  <c r="E194" i="3" l="1"/>
  <c r="H193" i="3"/>
  <c r="H194" i="3" l="1"/>
  <c r="E195" i="3"/>
  <c r="H195" i="3" l="1"/>
  <c r="E196" i="3"/>
  <c r="H196" i="3" l="1"/>
  <c r="E197" i="3"/>
  <c r="H197" i="3" l="1"/>
  <c r="E198" i="3"/>
  <c r="E199" i="3" l="1"/>
  <c r="H198" i="3"/>
  <c r="E200" i="3" l="1"/>
  <c r="H199" i="3"/>
  <c r="E201" i="3" l="1"/>
  <c r="H200" i="3"/>
  <c r="E202" i="3" l="1"/>
  <c r="H202" i="3" s="1"/>
  <c r="H201" i="3"/>
</calcChain>
</file>

<file path=xl/sharedStrings.xml><?xml version="1.0" encoding="utf-8"?>
<sst xmlns="http://schemas.openxmlformats.org/spreadsheetml/2006/main" count="22" uniqueCount="22">
  <si>
    <t>회차</t>
    <phoneticPr fontId="1" type="noConversion"/>
  </si>
  <si>
    <t>약정납입일</t>
    <phoneticPr fontId="1" type="noConversion"/>
  </si>
  <si>
    <t>연체일수</t>
    <phoneticPr fontId="1" type="noConversion"/>
  </si>
  <si>
    <t>연체총일수</t>
    <phoneticPr fontId="1" type="noConversion"/>
  </si>
  <si>
    <t>선납일수</t>
    <phoneticPr fontId="1" type="noConversion"/>
  </si>
  <si>
    <t>선납총일수</t>
    <phoneticPr fontId="1" type="noConversion"/>
  </si>
  <si>
    <t>납입인정일</t>
    <phoneticPr fontId="1" type="noConversion"/>
  </si>
  <si>
    <t>주택청약통장 미납회차 납입인정일 계산기</t>
    <phoneticPr fontId="1" type="noConversion"/>
  </si>
  <si>
    <t>실제납입일</t>
    <phoneticPr fontId="1" type="noConversion"/>
  </si>
  <si>
    <t xml:space="preserve">   - 통장 개설일 및 최초 납입일 : 2009년 5월 6일</t>
    <phoneticPr fontId="1" type="noConversion"/>
  </si>
  <si>
    <t xml:space="preserve">   - 최초 납입 이후 2019년 9월 6일에 처음으로 148회분을 납입 (미납분 + 24회 선납)</t>
    <phoneticPr fontId="1" type="noConversion"/>
  </si>
  <si>
    <t xml:space="preserve">   - 2019년 10월 부터는 한달에 한번씩 빠지지 않고 납입</t>
    <phoneticPr fontId="1" type="noConversion"/>
  </si>
  <si>
    <t>※ 파란색 칸만 실제 납입 일정에 맞게 채우시면 됩니다</t>
    <phoneticPr fontId="1" type="noConversion"/>
  </si>
  <si>
    <t>※ 선납총일수는 최대 2년 (720일 또는 721일) 을 넘지 않아야 합니다</t>
    <phoneticPr fontId="1" type="noConversion"/>
  </si>
  <si>
    <t>※ 모든 납입 일정을 입력해야 정확히 계산됩니다</t>
    <phoneticPr fontId="1" type="noConversion"/>
  </si>
  <si>
    <t>※ 처음 셋팅되어 있는 값은 다음과 같은 납입에 대한 예시 입니다</t>
    <phoneticPr fontId="1" type="noConversion"/>
  </si>
  <si>
    <t>※ 납입 결과 해석</t>
    <phoneticPr fontId="1" type="noConversion"/>
  </si>
  <si>
    <t xml:space="preserve">   - 2019년 9월 6일에 148회분 납입 후 15개 회차 (총 16회차 까지)가 바로 인정됨</t>
    <phoneticPr fontId="1" type="noConversion"/>
  </si>
  <si>
    <t xml:space="preserve">   - 원래 19년 9월 6일에 인정 예정이었던 125회차는 24년 10월 6일에 인정됨</t>
    <phoneticPr fontId="1" type="noConversion"/>
  </si>
  <si>
    <t xml:space="preserve">     (즉 미납분 148회 납입일 기준 5년 1개월이 지체된 상태임)</t>
    <phoneticPr fontId="1" type="noConversion"/>
  </si>
  <si>
    <t xml:space="preserve">   - 미납분 납입 후 4년간 꾸준히 매달 납입했을 때, 23년 9월 6일 인정 예정이었던 173회차는 26년 12월 6일 인정됨</t>
    <phoneticPr fontId="1" type="noConversion"/>
  </si>
  <si>
    <t xml:space="preserve">     (즉 미납분 148회 납입 후 4년이 지났을 때 5년 1개월 지연이 3년 3개월 지연으로 축소됨)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</si>
</sst>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b/>
      <sz val="12"/>
      <name val="맑은 고딕"/>
      <family val="3"/>
      <charset val="129"/>
    </font>
    <font>
      <b/>
      <u/>
      <sz val="16"/>
      <color theme="1"/>
      <name val="맑은 고딕"/>
      <family val="3"/>
      <charset val="129"/>
    </font>
    <font>
      <b/>
      <sz val="13"/>
      <color theme="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4" fontId="6" fillId="5" borderId="5" xfId="0" applyNumberFormat="1" applyFont="1" applyFill="1" applyBorder="1" applyAlignment="1">
      <alignment horizontal="center" vertical="center"/>
    </xf>
    <xf numFmtId="176" fontId="6" fillId="4" borderId="5" xfId="0" applyNumberFormat="1" applyFont="1" applyFill="1" applyBorder="1">
      <alignment vertical="center"/>
    </xf>
    <xf numFmtId="14" fontId="7" fillId="3" borderId="6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>
      <alignment vertical="center"/>
    </xf>
    <xf numFmtId="14" fontId="7" fillId="3" borderId="3" xfId="0" applyNumberFormat="1" applyFont="1" applyFill="1" applyBorder="1" applyAlignment="1">
      <alignment horizontal="center" vertical="center"/>
    </xf>
    <xf numFmtId="14" fontId="6" fillId="5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테마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54691-67CA-483E-8ABD-0FD1D7E77433}">
  <dimension ref="A1:P202"/>
  <sheetViews>
    <sheetView tabSelected="1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A175" sqref="A175:XFD175"/>
    </sheetView>
  </sheetViews>
  <sheetFormatPr defaultColWidth="9" defaultRowHeight="21" x14ac:dyDescent="0.4"/>
  <cols>
    <col min="1" max="1" width="5.19921875" style="17" customWidth="1"/>
    <col min="2" max="2" width="12.5" style="18" customWidth="1"/>
    <col min="3" max="3" width="12.59765625" style="18" customWidth="1"/>
    <col min="4" max="4" width="9.5" style="19" customWidth="1"/>
    <col min="5" max="5" width="12" style="19" customWidth="1"/>
    <col min="6" max="6" width="9.3984375" style="19" customWidth="1"/>
    <col min="7" max="7" width="10.69921875" style="19" customWidth="1"/>
    <col min="8" max="8" width="13.69921875" style="20" customWidth="1"/>
    <col min="9" max="9" width="2" style="4" customWidth="1"/>
    <col min="10" max="10" width="96.09765625" style="4" customWidth="1"/>
    <col min="11" max="16384" width="9" style="1"/>
  </cols>
  <sheetData>
    <row r="1" spans="1:16" ht="56.4" customHeight="1" x14ac:dyDescent="0.4">
      <c r="A1" s="21" t="s">
        <v>7</v>
      </c>
      <c r="B1" s="21"/>
      <c r="C1" s="21"/>
      <c r="D1" s="21"/>
      <c r="E1" s="21"/>
      <c r="F1" s="21"/>
      <c r="G1" s="21"/>
      <c r="H1" s="21"/>
    </row>
    <row r="2" spans="1:16" ht="27.75" customHeight="1" thickBot="1" x14ac:dyDescent="0.45">
      <c r="A2" s="5" t="s">
        <v>0</v>
      </c>
      <c r="B2" s="5" t="s">
        <v>1</v>
      </c>
      <c r="C2" s="5" t="s">
        <v>8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J2" s="22" t="s">
        <v>12</v>
      </c>
      <c r="K2" s="2"/>
      <c r="L2" s="2"/>
      <c r="M2" s="2"/>
      <c r="N2" s="2"/>
      <c r="O2" s="2"/>
      <c r="P2" s="2"/>
    </row>
    <row r="3" spans="1:16" ht="21.6" thickTop="1" x14ac:dyDescent="0.4">
      <c r="A3" s="7">
        <v>1</v>
      </c>
      <c r="B3" s="8">
        <v>39939</v>
      </c>
      <c r="C3" s="8">
        <v>39939</v>
      </c>
      <c r="D3" s="9">
        <f>IF(B3&gt;=C3,0,C3-B3)</f>
        <v>0</v>
      </c>
      <c r="E3" s="9">
        <f>D3</f>
        <v>0</v>
      </c>
      <c r="F3" s="9">
        <f>IF(B3&lt;=C3,0,B3-C3)</f>
        <v>0</v>
      </c>
      <c r="G3" s="9">
        <f>F3</f>
        <v>0</v>
      </c>
      <c r="H3" s="10">
        <f>B3+((E3-G3)/A3)</f>
        <v>39939</v>
      </c>
      <c r="J3" s="11"/>
      <c r="K3" s="2"/>
      <c r="L3" s="2"/>
      <c r="M3" s="2"/>
      <c r="N3" s="2"/>
      <c r="O3" s="2"/>
      <c r="P3" s="2"/>
    </row>
    <row r="4" spans="1:16" x14ac:dyDescent="0.4">
      <c r="A4" s="12">
        <v>2</v>
      </c>
      <c r="B4" s="13">
        <v>39970</v>
      </c>
      <c r="C4" s="13">
        <v>43714</v>
      </c>
      <c r="D4" s="14">
        <f>IF(B4&gt;=C4,0,C4-B4)</f>
        <v>3744</v>
      </c>
      <c r="E4" s="14">
        <f t="shared" ref="E4:E6" si="0">IF(E3+D4&gt;0, E3+D4, 0)</f>
        <v>3744</v>
      </c>
      <c r="F4" s="14">
        <f>IF(B4&lt;=C4,0,B4-C4)</f>
        <v>0</v>
      </c>
      <c r="G4" s="14">
        <f>G3+F4</f>
        <v>0</v>
      </c>
      <c r="H4" s="15">
        <f>B4+((E4-G4)/A4)</f>
        <v>41842</v>
      </c>
      <c r="J4" s="22" t="s">
        <v>13</v>
      </c>
      <c r="K4" s="2"/>
      <c r="L4" s="2"/>
      <c r="M4" s="2"/>
      <c r="N4" s="2"/>
      <c r="O4" s="2"/>
      <c r="P4" s="2"/>
    </row>
    <row r="5" spans="1:16" x14ac:dyDescent="0.4">
      <c r="A5" s="12">
        <v>3</v>
      </c>
      <c r="B5" s="13">
        <v>40000</v>
      </c>
      <c r="C5" s="13">
        <v>43714</v>
      </c>
      <c r="D5" s="14">
        <f>IF(B5&gt;=C5,0,C5-B5)</f>
        <v>3714</v>
      </c>
      <c r="E5" s="14">
        <f t="shared" si="0"/>
        <v>7458</v>
      </c>
      <c r="F5" s="14">
        <f>IF(B5&lt;=C5,0,B5-C5)</f>
        <v>0</v>
      </c>
      <c r="G5" s="14">
        <f t="shared" ref="G5:G68" si="1">G4+F5</f>
        <v>0</v>
      </c>
      <c r="H5" s="15">
        <f>B5+((E5-G5)/A5)</f>
        <v>42486</v>
      </c>
      <c r="J5" s="11"/>
      <c r="K5" s="2"/>
      <c r="L5" s="2"/>
      <c r="M5" s="2"/>
      <c r="N5" s="2"/>
      <c r="O5" s="2"/>
      <c r="P5" s="2"/>
    </row>
    <row r="6" spans="1:16" x14ac:dyDescent="0.4">
      <c r="A6" s="12">
        <v>4</v>
      </c>
      <c r="B6" s="13">
        <v>40031</v>
      </c>
      <c r="C6" s="13">
        <v>43714</v>
      </c>
      <c r="D6" s="14">
        <f>IF(B6&gt;=C6,0,C6-B6)</f>
        <v>3683</v>
      </c>
      <c r="E6" s="14">
        <f t="shared" si="0"/>
        <v>11141</v>
      </c>
      <c r="F6" s="14">
        <f>IF(B6&lt;=C6,0,B6-C6)</f>
        <v>0</v>
      </c>
      <c r="G6" s="14">
        <f t="shared" si="1"/>
        <v>0</v>
      </c>
      <c r="H6" s="15">
        <f>B6+((E6-G6)/A6)</f>
        <v>42816.25</v>
      </c>
      <c r="J6" s="22" t="s">
        <v>14</v>
      </c>
      <c r="K6" s="2"/>
      <c r="L6" s="2"/>
      <c r="M6" s="2"/>
      <c r="N6" s="2"/>
      <c r="O6" s="2"/>
      <c r="P6" s="2"/>
    </row>
    <row r="7" spans="1:16" x14ac:dyDescent="0.4">
      <c r="A7" s="12">
        <v>5</v>
      </c>
      <c r="B7" s="13">
        <v>40062</v>
      </c>
      <c r="C7" s="13">
        <v>43714</v>
      </c>
      <c r="D7" s="14">
        <f>IF(B7&gt;=C7,0,C7-B7)</f>
        <v>3652</v>
      </c>
      <c r="E7" s="14">
        <f>IF(E6+D7&gt;0, E6+D7, 0)</f>
        <v>14793</v>
      </c>
      <c r="F7" s="14">
        <f>IF(B7&lt;=C7,0,B7-C7)</f>
        <v>0</v>
      </c>
      <c r="G7" s="14">
        <f t="shared" si="1"/>
        <v>0</v>
      </c>
      <c r="H7" s="15">
        <f>B7+((E7-G7)/A7)</f>
        <v>43020.6</v>
      </c>
      <c r="J7" s="11"/>
      <c r="K7" s="2"/>
      <c r="L7" s="2"/>
      <c r="M7" s="2"/>
      <c r="N7" s="2"/>
      <c r="O7" s="2"/>
      <c r="P7" s="2"/>
    </row>
    <row r="8" spans="1:16" x14ac:dyDescent="0.4">
      <c r="A8" s="12">
        <v>6</v>
      </c>
      <c r="B8" s="13">
        <v>40092</v>
      </c>
      <c r="C8" s="13">
        <v>43714</v>
      </c>
      <c r="D8" s="14">
        <f>IF(B8&gt;=C8,0,C8-B8)</f>
        <v>3622</v>
      </c>
      <c r="E8" s="14">
        <f t="shared" ref="E8:E71" si="2">IF(E7+D8&gt;0, E7+D8, 0)</f>
        <v>18415</v>
      </c>
      <c r="F8" s="14">
        <f>IF(B8&lt;=C8,0,B8-C8)</f>
        <v>0</v>
      </c>
      <c r="G8" s="14">
        <f t="shared" si="1"/>
        <v>0</v>
      </c>
      <c r="H8" s="15">
        <f>B8+((E8-G8)/A8)</f>
        <v>43161.166666666664</v>
      </c>
      <c r="J8" s="22" t="s">
        <v>15</v>
      </c>
      <c r="K8" s="2"/>
      <c r="L8" s="2"/>
      <c r="M8" s="2"/>
      <c r="N8" s="2"/>
      <c r="O8" s="2"/>
      <c r="P8" s="2"/>
    </row>
    <row r="9" spans="1:16" x14ac:dyDescent="0.4">
      <c r="A9" s="12">
        <v>7</v>
      </c>
      <c r="B9" s="13">
        <v>40123</v>
      </c>
      <c r="C9" s="13">
        <v>43714</v>
      </c>
      <c r="D9" s="14">
        <f>IF(B9&gt;=C9,0,C9-B9)</f>
        <v>3591</v>
      </c>
      <c r="E9" s="14">
        <f t="shared" si="2"/>
        <v>22006</v>
      </c>
      <c r="F9" s="14">
        <f>IF(B9&lt;=C9,0,B9-C9)</f>
        <v>0</v>
      </c>
      <c r="G9" s="14">
        <f t="shared" si="1"/>
        <v>0</v>
      </c>
      <c r="H9" s="15">
        <f>B9+((E9-G9)/A9)</f>
        <v>43266.714285714283</v>
      </c>
      <c r="J9" s="3" t="s">
        <v>9</v>
      </c>
    </row>
    <row r="10" spans="1:16" x14ac:dyDescent="0.4">
      <c r="A10" s="12">
        <v>8</v>
      </c>
      <c r="B10" s="13">
        <v>40153</v>
      </c>
      <c r="C10" s="13">
        <v>43714</v>
      </c>
      <c r="D10" s="14">
        <f>IF(B10&gt;=C10,0,C10-B10)</f>
        <v>3561</v>
      </c>
      <c r="E10" s="14">
        <f t="shared" si="2"/>
        <v>25567</v>
      </c>
      <c r="F10" s="14">
        <f>IF(B10&lt;=C10,0,B10-C10)</f>
        <v>0</v>
      </c>
      <c r="G10" s="14">
        <f t="shared" si="1"/>
        <v>0</v>
      </c>
      <c r="H10" s="15">
        <f>B10+((E10-G10)/A10)</f>
        <v>43348.875</v>
      </c>
      <c r="J10" s="3" t="s">
        <v>10</v>
      </c>
    </row>
    <row r="11" spans="1:16" x14ac:dyDescent="0.4">
      <c r="A11" s="12">
        <v>9</v>
      </c>
      <c r="B11" s="13">
        <v>40184</v>
      </c>
      <c r="C11" s="13">
        <v>43714</v>
      </c>
      <c r="D11" s="14">
        <f>IF(B11&gt;=C11,0,C11-B11)</f>
        <v>3530</v>
      </c>
      <c r="E11" s="14">
        <f t="shared" si="2"/>
        <v>29097</v>
      </c>
      <c r="F11" s="14">
        <f>IF(B11&lt;=C11,0,B11-C11)</f>
        <v>0</v>
      </c>
      <c r="G11" s="14">
        <f t="shared" si="1"/>
        <v>0</v>
      </c>
      <c r="H11" s="15">
        <f>B11+((E11-G11)/A11)</f>
        <v>43417</v>
      </c>
      <c r="J11" s="3" t="s">
        <v>11</v>
      </c>
    </row>
    <row r="12" spans="1:16" x14ac:dyDescent="0.4">
      <c r="A12" s="12">
        <v>10</v>
      </c>
      <c r="B12" s="13">
        <v>40215</v>
      </c>
      <c r="C12" s="13">
        <v>43714</v>
      </c>
      <c r="D12" s="14">
        <f>IF(B12&gt;=C12,0,C12-B12)</f>
        <v>3499</v>
      </c>
      <c r="E12" s="14">
        <f t="shared" si="2"/>
        <v>32596</v>
      </c>
      <c r="F12" s="14">
        <f>IF(B12&lt;=C12,0,B12-C12)</f>
        <v>0</v>
      </c>
      <c r="G12" s="14">
        <f t="shared" si="1"/>
        <v>0</v>
      </c>
      <c r="H12" s="15">
        <f>B12+((E12-G12)/A12)</f>
        <v>43474.6</v>
      </c>
    </row>
    <row r="13" spans="1:16" x14ac:dyDescent="0.4">
      <c r="A13" s="12">
        <v>11</v>
      </c>
      <c r="B13" s="13">
        <v>40243</v>
      </c>
      <c r="C13" s="13">
        <v>43714</v>
      </c>
      <c r="D13" s="14">
        <f>IF(B13&gt;=C13,0,C13-B13)</f>
        <v>3471</v>
      </c>
      <c r="E13" s="14">
        <f t="shared" si="2"/>
        <v>36067</v>
      </c>
      <c r="F13" s="14">
        <f>IF(B13&lt;=C13,0,B13-C13)</f>
        <v>0</v>
      </c>
      <c r="G13" s="14">
        <f t="shared" si="1"/>
        <v>0</v>
      </c>
      <c r="H13" s="15">
        <f>B13+((E13-G13)/A13)</f>
        <v>43521.818181818184</v>
      </c>
      <c r="J13" s="22" t="s">
        <v>16</v>
      </c>
    </row>
    <row r="14" spans="1:16" x14ac:dyDescent="0.4">
      <c r="A14" s="12">
        <v>12</v>
      </c>
      <c r="B14" s="13">
        <v>40274</v>
      </c>
      <c r="C14" s="13">
        <v>43714</v>
      </c>
      <c r="D14" s="14">
        <f>IF(B14&gt;=C14,0,C14-B14)</f>
        <v>3440</v>
      </c>
      <c r="E14" s="14">
        <f t="shared" si="2"/>
        <v>39507</v>
      </c>
      <c r="F14" s="14">
        <f>IF(B14&lt;=C14,0,B14-C14)</f>
        <v>0</v>
      </c>
      <c r="G14" s="14">
        <f t="shared" si="1"/>
        <v>0</v>
      </c>
      <c r="H14" s="15">
        <f>B14+((E14-G14)/A14)</f>
        <v>43566.25</v>
      </c>
      <c r="J14" s="3" t="s">
        <v>17</v>
      </c>
    </row>
    <row r="15" spans="1:16" x14ac:dyDescent="0.4">
      <c r="A15" s="12">
        <v>13</v>
      </c>
      <c r="B15" s="13">
        <v>40304</v>
      </c>
      <c r="C15" s="13">
        <v>43714</v>
      </c>
      <c r="D15" s="14">
        <f>IF(B15&gt;=C15,0,C15-B15)</f>
        <v>3410</v>
      </c>
      <c r="E15" s="14">
        <f t="shared" si="2"/>
        <v>42917</v>
      </c>
      <c r="F15" s="14">
        <f>IF(B15&lt;=C15,0,B15-C15)</f>
        <v>0</v>
      </c>
      <c r="G15" s="14">
        <f t="shared" si="1"/>
        <v>0</v>
      </c>
      <c r="H15" s="15">
        <f>B15+((E15-G15)/A15)</f>
        <v>43605.307692307695</v>
      </c>
      <c r="J15" s="3" t="s">
        <v>18</v>
      </c>
    </row>
    <row r="16" spans="1:16" x14ac:dyDescent="0.4">
      <c r="A16" s="12">
        <v>14</v>
      </c>
      <c r="B16" s="13">
        <v>40335</v>
      </c>
      <c r="C16" s="13">
        <v>43714</v>
      </c>
      <c r="D16" s="14">
        <f>IF(B16&gt;=C16,0,C16-B16)</f>
        <v>3379</v>
      </c>
      <c r="E16" s="14">
        <f t="shared" si="2"/>
        <v>46296</v>
      </c>
      <c r="F16" s="14">
        <f>IF(B16&lt;=C16,0,B16-C16)</f>
        <v>0</v>
      </c>
      <c r="G16" s="14">
        <f t="shared" si="1"/>
        <v>0</v>
      </c>
      <c r="H16" s="15">
        <f>B16+((E16-G16)/A16)</f>
        <v>43641.857142857145</v>
      </c>
      <c r="J16" s="3" t="s">
        <v>19</v>
      </c>
    </row>
    <row r="17" spans="1:10" x14ac:dyDescent="0.4">
      <c r="A17" s="12">
        <v>15</v>
      </c>
      <c r="B17" s="13">
        <v>40365</v>
      </c>
      <c r="C17" s="13">
        <v>43714</v>
      </c>
      <c r="D17" s="14">
        <f>IF(B17&gt;=C17,0,C17-B17)</f>
        <v>3349</v>
      </c>
      <c r="E17" s="14">
        <f t="shared" si="2"/>
        <v>49645</v>
      </c>
      <c r="F17" s="14">
        <f>IF(B17&lt;=C17,0,B17-C17)</f>
        <v>0</v>
      </c>
      <c r="G17" s="14">
        <f t="shared" si="1"/>
        <v>0</v>
      </c>
      <c r="H17" s="15">
        <f>B17+((E17-G17)/A17)</f>
        <v>43674.666666666664</v>
      </c>
      <c r="J17" s="3" t="s">
        <v>20</v>
      </c>
    </row>
    <row r="18" spans="1:10" x14ac:dyDescent="0.4">
      <c r="A18" s="12">
        <v>16</v>
      </c>
      <c r="B18" s="13">
        <v>40396</v>
      </c>
      <c r="C18" s="13">
        <v>43714</v>
      </c>
      <c r="D18" s="14">
        <f>IF(B18&gt;=C18,0,C18-B18)</f>
        <v>3318</v>
      </c>
      <c r="E18" s="14">
        <f t="shared" si="2"/>
        <v>52963</v>
      </c>
      <c r="F18" s="14">
        <f>IF(B18&lt;=C18,0,B18-C18)</f>
        <v>0</v>
      </c>
      <c r="G18" s="14">
        <f t="shared" si="1"/>
        <v>0</v>
      </c>
      <c r="H18" s="15">
        <f>B18+((E18-G18)/A18)</f>
        <v>43706.1875</v>
      </c>
      <c r="J18" s="3" t="s">
        <v>21</v>
      </c>
    </row>
    <row r="19" spans="1:10" x14ac:dyDescent="0.4">
      <c r="A19" s="12">
        <v>17</v>
      </c>
      <c r="B19" s="13">
        <v>40427</v>
      </c>
      <c r="C19" s="13">
        <v>43714</v>
      </c>
      <c r="D19" s="14">
        <f>IF(B19&gt;=C19,0,C19-B19)</f>
        <v>3287</v>
      </c>
      <c r="E19" s="14">
        <f t="shared" si="2"/>
        <v>56250</v>
      </c>
      <c r="F19" s="14">
        <f>IF(B19&lt;=C19,0,B19-C19)</f>
        <v>0</v>
      </c>
      <c r="G19" s="14">
        <f t="shared" si="1"/>
        <v>0</v>
      </c>
      <c r="H19" s="15">
        <f>B19+((E19-G19)/A19)</f>
        <v>43735.823529411762</v>
      </c>
    </row>
    <row r="20" spans="1:10" x14ac:dyDescent="0.4">
      <c r="A20" s="12">
        <v>18</v>
      </c>
      <c r="B20" s="13">
        <v>40457</v>
      </c>
      <c r="C20" s="13">
        <v>43714</v>
      </c>
      <c r="D20" s="14">
        <f>IF(B20&gt;=C20,0,C20-B20)</f>
        <v>3257</v>
      </c>
      <c r="E20" s="14">
        <f t="shared" si="2"/>
        <v>59507</v>
      </c>
      <c r="F20" s="14">
        <f>IF(B20&lt;=C20,0,B20-C20)</f>
        <v>0</v>
      </c>
      <c r="G20" s="14">
        <f t="shared" si="1"/>
        <v>0</v>
      </c>
      <c r="H20" s="15">
        <f>B20+((E20-G20)/A20)</f>
        <v>43762.944444444445</v>
      </c>
    </row>
    <row r="21" spans="1:10" x14ac:dyDescent="0.4">
      <c r="A21" s="12">
        <v>19</v>
      </c>
      <c r="B21" s="13">
        <v>40488</v>
      </c>
      <c r="C21" s="13">
        <v>43714</v>
      </c>
      <c r="D21" s="14">
        <f>IF(B21&gt;=C21,0,C21-B21)</f>
        <v>3226</v>
      </c>
      <c r="E21" s="14">
        <f t="shared" si="2"/>
        <v>62733</v>
      </c>
      <c r="F21" s="14">
        <f>IF(B21&lt;=C21,0,B21-C21)</f>
        <v>0</v>
      </c>
      <c r="G21" s="14">
        <f t="shared" si="1"/>
        <v>0</v>
      </c>
      <c r="H21" s="15">
        <f>B21+((E21-G21)/A21)</f>
        <v>43789.736842105267</v>
      </c>
    </row>
    <row r="22" spans="1:10" x14ac:dyDescent="0.4">
      <c r="A22" s="12">
        <v>20</v>
      </c>
      <c r="B22" s="13">
        <v>40518</v>
      </c>
      <c r="C22" s="13">
        <v>43714</v>
      </c>
      <c r="D22" s="14">
        <f>IF(B22&gt;=C22,0,C22-B22)</f>
        <v>3196</v>
      </c>
      <c r="E22" s="14">
        <f t="shared" si="2"/>
        <v>65929</v>
      </c>
      <c r="F22" s="14">
        <f>IF(B22&lt;=C22,0,B22-C22)</f>
        <v>0</v>
      </c>
      <c r="G22" s="14">
        <f t="shared" si="1"/>
        <v>0</v>
      </c>
      <c r="H22" s="15">
        <f>B22+((E22-G22)/A22)</f>
        <v>43814.45</v>
      </c>
    </row>
    <row r="23" spans="1:10" x14ac:dyDescent="0.4">
      <c r="A23" s="12">
        <v>21</v>
      </c>
      <c r="B23" s="13">
        <v>40549</v>
      </c>
      <c r="C23" s="13">
        <v>43714</v>
      </c>
      <c r="D23" s="14">
        <f>IF(B23&gt;=C23,0,C23-B23)</f>
        <v>3165</v>
      </c>
      <c r="E23" s="14">
        <f t="shared" si="2"/>
        <v>69094</v>
      </c>
      <c r="F23" s="14">
        <f>IF(B23&lt;=C23,0,B23-C23)</f>
        <v>0</v>
      </c>
      <c r="G23" s="14">
        <f t="shared" si="1"/>
        <v>0</v>
      </c>
      <c r="H23" s="15">
        <f>B23+((E23-G23)/A23)</f>
        <v>43839.190476190473</v>
      </c>
    </row>
    <row r="24" spans="1:10" x14ac:dyDescent="0.4">
      <c r="A24" s="12">
        <v>22</v>
      </c>
      <c r="B24" s="13">
        <v>40580</v>
      </c>
      <c r="C24" s="13">
        <v>43714</v>
      </c>
      <c r="D24" s="14">
        <f>IF(B24&gt;=C24,0,C24-B24)</f>
        <v>3134</v>
      </c>
      <c r="E24" s="14">
        <f t="shared" si="2"/>
        <v>72228</v>
      </c>
      <c r="F24" s="14">
        <f>IF(B24&lt;=C24,0,B24-C24)</f>
        <v>0</v>
      </c>
      <c r="G24" s="14">
        <f t="shared" si="1"/>
        <v>0</v>
      </c>
      <c r="H24" s="15">
        <f>B24+((E24-G24)/A24)</f>
        <v>43863.090909090912</v>
      </c>
    </row>
    <row r="25" spans="1:10" x14ac:dyDescent="0.4">
      <c r="A25" s="12">
        <v>23</v>
      </c>
      <c r="B25" s="13">
        <v>40608</v>
      </c>
      <c r="C25" s="13">
        <v>43714</v>
      </c>
      <c r="D25" s="14">
        <f>IF(B25&gt;=C25,0,C25-B25)</f>
        <v>3106</v>
      </c>
      <c r="E25" s="14">
        <f t="shared" si="2"/>
        <v>75334</v>
      </c>
      <c r="F25" s="14">
        <f>IF(B25&lt;=C25,0,B25-C25)</f>
        <v>0</v>
      </c>
      <c r="G25" s="14">
        <f t="shared" si="1"/>
        <v>0</v>
      </c>
      <c r="H25" s="15">
        <f>B25+((E25-G25)/A25)</f>
        <v>43883.391304347824</v>
      </c>
    </row>
    <row r="26" spans="1:10" x14ac:dyDescent="0.4">
      <c r="A26" s="12">
        <v>24</v>
      </c>
      <c r="B26" s="13">
        <v>40639</v>
      </c>
      <c r="C26" s="13">
        <v>43714</v>
      </c>
      <c r="D26" s="14">
        <f>IF(B26&gt;=C26,0,C26-B26)</f>
        <v>3075</v>
      </c>
      <c r="E26" s="14">
        <f t="shared" si="2"/>
        <v>78409</v>
      </c>
      <c r="F26" s="14">
        <f>IF(B26&lt;=C26,0,B26-C26)</f>
        <v>0</v>
      </c>
      <c r="G26" s="14">
        <f t="shared" si="1"/>
        <v>0</v>
      </c>
      <c r="H26" s="15">
        <f>B26+((E26-G26)/A26)</f>
        <v>43906.041666666664</v>
      </c>
    </row>
    <row r="27" spans="1:10" x14ac:dyDescent="0.4">
      <c r="A27" s="12">
        <v>25</v>
      </c>
      <c r="B27" s="13">
        <v>40669</v>
      </c>
      <c r="C27" s="13">
        <v>43714</v>
      </c>
      <c r="D27" s="14">
        <f>IF(B27&gt;=C27,0,C27-B27)</f>
        <v>3045</v>
      </c>
      <c r="E27" s="14">
        <f t="shared" si="2"/>
        <v>81454</v>
      </c>
      <c r="F27" s="14">
        <f>IF(B27&lt;=C27,0,B27-C27)</f>
        <v>0</v>
      </c>
      <c r="G27" s="14">
        <f t="shared" si="1"/>
        <v>0</v>
      </c>
      <c r="H27" s="15">
        <f>B27+((E27-G27)/A27)</f>
        <v>43927.16</v>
      </c>
    </row>
    <row r="28" spans="1:10" x14ac:dyDescent="0.4">
      <c r="A28" s="12">
        <v>26</v>
      </c>
      <c r="B28" s="13">
        <v>40700</v>
      </c>
      <c r="C28" s="13">
        <v>43714</v>
      </c>
      <c r="D28" s="14">
        <f>IF(B28&gt;=C28,0,C28-B28)</f>
        <v>3014</v>
      </c>
      <c r="E28" s="14">
        <f t="shared" si="2"/>
        <v>84468</v>
      </c>
      <c r="F28" s="14">
        <f>IF(B28&lt;=C28,0,B28-C28)</f>
        <v>0</v>
      </c>
      <c r="G28" s="14">
        <f t="shared" si="1"/>
        <v>0</v>
      </c>
      <c r="H28" s="15">
        <f>B28+((E28-G28)/A28)</f>
        <v>43948.769230769234</v>
      </c>
    </row>
    <row r="29" spans="1:10" x14ac:dyDescent="0.4">
      <c r="A29" s="12">
        <v>27</v>
      </c>
      <c r="B29" s="13">
        <v>40730</v>
      </c>
      <c r="C29" s="13">
        <v>43714</v>
      </c>
      <c r="D29" s="14">
        <f>IF(B29&gt;=C29,0,C29-B29)</f>
        <v>2984</v>
      </c>
      <c r="E29" s="14">
        <f t="shared" si="2"/>
        <v>87452</v>
      </c>
      <c r="F29" s="14">
        <f>IF(B29&lt;=C29,0,B29-C29)</f>
        <v>0</v>
      </c>
      <c r="G29" s="14">
        <f t="shared" si="1"/>
        <v>0</v>
      </c>
      <c r="H29" s="15">
        <f>B29+((E29-G29)/A29)</f>
        <v>43968.962962962964</v>
      </c>
    </row>
    <row r="30" spans="1:10" x14ac:dyDescent="0.4">
      <c r="A30" s="12">
        <v>28</v>
      </c>
      <c r="B30" s="13">
        <v>40761</v>
      </c>
      <c r="C30" s="13">
        <v>43714</v>
      </c>
      <c r="D30" s="14">
        <f>IF(B30&gt;=C30,0,C30-B30)</f>
        <v>2953</v>
      </c>
      <c r="E30" s="14">
        <f t="shared" si="2"/>
        <v>90405</v>
      </c>
      <c r="F30" s="14">
        <f>IF(B30&lt;=C30,0,B30-C30)</f>
        <v>0</v>
      </c>
      <c r="G30" s="14">
        <f t="shared" si="1"/>
        <v>0</v>
      </c>
      <c r="H30" s="15">
        <f>B30+((E30-G30)/A30)</f>
        <v>43989.75</v>
      </c>
    </row>
    <row r="31" spans="1:10" x14ac:dyDescent="0.4">
      <c r="A31" s="12">
        <v>29</v>
      </c>
      <c r="B31" s="13">
        <v>40792</v>
      </c>
      <c r="C31" s="13">
        <v>43714</v>
      </c>
      <c r="D31" s="14">
        <f>IF(B31&gt;=C31,0,C31-B31)</f>
        <v>2922</v>
      </c>
      <c r="E31" s="14">
        <f t="shared" si="2"/>
        <v>93327</v>
      </c>
      <c r="F31" s="14">
        <f>IF(B31&lt;=C31,0,B31-C31)</f>
        <v>0</v>
      </c>
      <c r="G31" s="14">
        <f t="shared" si="1"/>
        <v>0</v>
      </c>
      <c r="H31" s="15">
        <f>B31+((E31-G31)/A31)</f>
        <v>44010.172413793101</v>
      </c>
    </row>
    <row r="32" spans="1:10" x14ac:dyDescent="0.4">
      <c r="A32" s="12">
        <v>30</v>
      </c>
      <c r="B32" s="13">
        <v>40822</v>
      </c>
      <c r="C32" s="13">
        <v>43714</v>
      </c>
      <c r="D32" s="14">
        <f>IF(B32&gt;=C32,0,C32-B32)</f>
        <v>2892</v>
      </c>
      <c r="E32" s="14">
        <f t="shared" si="2"/>
        <v>96219</v>
      </c>
      <c r="F32" s="14">
        <f>IF(B32&lt;=C32,0,B32-C32)</f>
        <v>0</v>
      </c>
      <c r="G32" s="14">
        <f t="shared" si="1"/>
        <v>0</v>
      </c>
      <c r="H32" s="15">
        <f>B32+((E32-G32)/A32)</f>
        <v>44029.3</v>
      </c>
    </row>
    <row r="33" spans="1:8" x14ac:dyDescent="0.4">
      <c r="A33" s="12">
        <v>31</v>
      </c>
      <c r="B33" s="13">
        <v>40853</v>
      </c>
      <c r="C33" s="13">
        <v>43714</v>
      </c>
      <c r="D33" s="14">
        <f>IF(B33&gt;=C33,0,C33-B33)</f>
        <v>2861</v>
      </c>
      <c r="E33" s="14">
        <f t="shared" si="2"/>
        <v>99080</v>
      </c>
      <c r="F33" s="14">
        <f>IF(B33&lt;=C33,0,B33-C33)</f>
        <v>0</v>
      </c>
      <c r="G33" s="14">
        <f t="shared" si="1"/>
        <v>0</v>
      </c>
      <c r="H33" s="15">
        <f>B33+((E33-G33)/A33)</f>
        <v>44049.129032258061</v>
      </c>
    </row>
    <row r="34" spans="1:8" x14ac:dyDescent="0.4">
      <c r="A34" s="12">
        <v>32</v>
      </c>
      <c r="B34" s="13">
        <v>40883</v>
      </c>
      <c r="C34" s="13">
        <v>43714</v>
      </c>
      <c r="D34" s="14">
        <f>IF(B34&gt;=C34,0,C34-B34)</f>
        <v>2831</v>
      </c>
      <c r="E34" s="14">
        <f t="shared" si="2"/>
        <v>101911</v>
      </c>
      <c r="F34" s="14">
        <f>IF(B34&lt;=C34,0,B34-C34)</f>
        <v>0</v>
      </c>
      <c r="G34" s="14">
        <f t="shared" si="1"/>
        <v>0</v>
      </c>
      <c r="H34" s="15">
        <f>B34+((E34-G34)/A34)</f>
        <v>44067.71875</v>
      </c>
    </row>
    <row r="35" spans="1:8" x14ac:dyDescent="0.4">
      <c r="A35" s="12">
        <v>33</v>
      </c>
      <c r="B35" s="13">
        <v>40914</v>
      </c>
      <c r="C35" s="13">
        <v>43714</v>
      </c>
      <c r="D35" s="14">
        <f>IF(B35&gt;=C35,0,C35-B35)</f>
        <v>2800</v>
      </c>
      <c r="E35" s="14">
        <f t="shared" si="2"/>
        <v>104711</v>
      </c>
      <c r="F35" s="14">
        <f>IF(B35&lt;=C35,0,B35-C35)</f>
        <v>0</v>
      </c>
      <c r="G35" s="14">
        <f t="shared" si="1"/>
        <v>0</v>
      </c>
      <c r="H35" s="15">
        <f>B35+((E35-G35)/A35)</f>
        <v>44087.060606060608</v>
      </c>
    </row>
    <row r="36" spans="1:8" x14ac:dyDescent="0.4">
      <c r="A36" s="12">
        <v>34</v>
      </c>
      <c r="B36" s="13">
        <v>40945</v>
      </c>
      <c r="C36" s="13">
        <v>43714</v>
      </c>
      <c r="D36" s="14">
        <f>IF(B36&gt;=C36,0,C36-B36)</f>
        <v>2769</v>
      </c>
      <c r="E36" s="14">
        <f t="shared" si="2"/>
        <v>107480</v>
      </c>
      <c r="F36" s="14">
        <f>IF(B36&lt;=C36,0,B36-C36)</f>
        <v>0</v>
      </c>
      <c r="G36" s="14">
        <f t="shared" si="1"/>
        <v>0</v>
      </c>
      <c r="H36" s="15">
        <f>B36+((E36-G36)/A36)</f>
        <v>44106.176470588238</v>
      </c>
    </row>
    <row r="37" spans="1:8" x14ac:dyDescent="0.4">
      <c r="A37" s="12">
        <v>35</v>
      </c>
      <c r="B37" s="13">
        <v>40974</v>
      </c>
      <c r="C37" s="13">
        <v>43714</v>
      </c>
      <c r="D37" s="14">
        <f>IF(B37&gt;=C37,0,C37-B37)</f>
        <v>2740</v>
      </c>
      <c r="E37" s="14">
        <f t="shared" si="2"/>
        <v>110220</v>
      </c>
      <c r="F37" s="14">
        <f>IF(B37&lt;=C37,0,B37-C37)</f>
        <v>0</v>
      </c>
      <c r="G37" s="14">
        <f t="shared" si="1"/>
        <v>0</v>
      </c>
      <c r="H37" s="15">
        <f>B37+((E37-G37)/A37)</f>
        <v>44123.142857142855</v>
      </c>
    </row>
    <row r="38" spans="1:8" x14ac:dyDescent="0.4">
      <c r="A38" s="12">
        <v>36</v>
      </c>
      <c r="B38" s="13">
        <v>41005</v>
      </c>
      <c r="C38" s="13">
        <v>43714</v>
      </c>
      <c r="D38" s="14">
        <f>IF(B38&gt;=C38,0,C38-B38)</f>
        <v>2709</v>
      </c>
      <c r="E38" s="14">
        <f t="shared" si="2"/>
        <v>112929</v>
      </c>
      <c r="F38" s="14">
        <f>IF(B38&lt;=C38,0,B38-C38)</f>
        <v>0</v>
      </c>
      <c r="G38" s="14">
        <f t="shared" si="1"/>
        <v>0</v>
      </c>
      <c r="H38" s="15">
        <f>B38+((E38-G38)/A38)</f>
        <v>44141.916666666664</v>
      </c>
    </row>
    <row r="39" spans="1:8" x14ac:dyDescent="0.4">
      <c r="A39" s="12">
        <v>37</v>
      </c>
      <c r="B39" s="13">
        <v>41035</v>
      </c>
      <c r="C39" s="13">
        <v>43714</v>
      </c>
      <c r="D39" s="14">
        <f>IF(B39&gt;=C39,0,C39-B39)</f>
        <v>2679</v>
      </c>
      <c r="E39" s="14">
        <f t="shared" si="2"/>
        <v>115608</v>
      </c>
      <c r="F39" s="14">
        <f>IF(B39&lt;=C39,0,B39-C39)</f>
        <v>0</v>
      </c>
      <c r="G39" s="14">
        <f t="shared" si="1"/>
        <v>0</v>
      </c>
      <c r="H39" s="15">
        <f>B39+((E39-G39)/A39)</f>
        <v>44159.54054054054</v>
      </c>
    </row>
    <row r="40" spans="1:8" x14ac:dyDescent="0.4">
      <c r="A40" s="12">
        <v>38</v>
      </c>
      <c r="B40" s="13">
        <v>41066</v>
      </c>
      <c r="C40" s="13">
        <v>43714</v>
      </c>
      <c r="D40" s="14">
        <f>IF(B40&gt;=C40,0,C40-B40)</f>
        <v>2648</v>
      </c>
      <c r="E40" s="14">
        <f t="shared" si="2"/>
        <v>118256</v>
      </c>
      <c r="F40" s="14">
        <f>IF(B40&lt;=C40,0,B40-C40)</f>
        <v>0</v>
      </c>
      <c r="G40" s="14">
        <f t="shared" si="1"/>
        <v>0</v>
      </c>
      <c r="H40" s="15">
        <f>B40+((E40-G40)/A40)</f>
        <v>44178</v>
      </c>
    </row>
    <row r="41" spans="1:8" x14ac:dyDescent="0.4">
      <c r="A41" s="12">
        <v>39</v>
      </c>
      <c r="B41" s="13">
        <v>41096</v>
      </c>
      <c r="C41" s="13">
        <v>43714</v>
      </c>
      <c r="D41" s="14">
        <f>IF(B41&gt;=C41,0,C41-B41)</f>
        <v>2618</v>
      </c>
      <c r="E41" s="14">
        <f t="shared" si="2"/>
        <v>120874</v>
      </c>
      <c r="F41" s="14">
        <f>IF(B41&lt;=C41,0,B41-C41)</f>
        <v>0</v>
      </c>
      <c r="G41" s="14">
        <f t="shared" si="1"/>
        <v>0</v>
      </c>
      <c r="H41" s="15">
        <f>B41+((E41-G41)/A41)</f>
        <v>44195.333333333336</v>
      </c>
    </row>
    <row r="42" spans="1:8" x14ac:dyDescent="0.4">
      <c r="A42" s="12">
        <v>40</v>
      </c>
      <c r="B42" s="13">
        <v>41127</v>
      </c>
      <c r="C42" s="13">
        <v>43714</v>
      </c>
      <c r="D42" s="14">
        <f>IF(B42&gt;=C42,0,C42-B42)</f>
        <v>2587</v>
      </c>
      <c r="E42" s="14">
        <f t="shared" si="2"/>
        <v>123461</v>
      </c>
      <c r="F42" s="14">
        <f>IF(B42&lt;=C42,0,B42-C42)</f>
        <v>0</v>
      </c>
      <c r="G42" s="14">
        <f t="shared" si="1"/>
        <v>0</v>
      </c>
      <c r="H42" s="15">
        <f>B42+((E42-G42)/A42)</f>
        <v>44213.525000000001</v>
      </c>
    </row>
    <row r="43" spans="1:8" x14ac:dyDescent="0.4">
      <c r="A43" s="12">
        <v>41</v>
      </c>
      <c r="B43" s="13">
        <v>41158</v>
      </c>
      <c r="C43" s="13">
        <v>43714</v>
      </c>
      <c r="D43" s="14">
        <f>IF(B43&gt;=C43,0,C43-B43)</f>
        <v>2556</v>
      </c>
      <c r="E43" s="14">
        <f t="shared" si="2"/>
        <v>126017</v>
      </c>
      <c r="F43" s="14">
        <f>IF(B43&lt;=C43,0,B43-C43)</f>
        <v>0</v>
      </c>
      <c r="G43" s="14">
        <f t="shared" si="1"/>
        <v>0</v>
      </c>
      <c r="H43" s="15">
        <f>B43+((E43-G43)/A43)</f>
        <v>44231.585365853658</v>
      </c>
    </row>
    <row r="44" spans="1:8" x14ac:dyDescent="0.4">
      <c r="A44" s="12">
        <v>42</v>
      </c>
      <c r="B44" s="13">
        <v>41188</v>
      </c>
      <c r="C44" s="13">
        <v>43714</v>
      </c>
      <c r="D44" s="14">
        <f>IF(B44&gt;=C44,0,C44-B44)</f>
        <v>2526</v>
      </c>
      <c r="E44" s="14">
        <f t="shared" si="2"/>
        <v>128543</v>
      </c>
      <c r="F44" s="14">
        <f>IF(B44&lt;=C44,0,B44-C44)</f>
        <v>0</v>
      </c>
      <c r="G44" s="14">
        <f t="shared" si="1"/>
        <v>0</v>
      </c>
      <c r="H44" s="15">
        <f>B44+((E44-G44)/A44)</f>
        <v>44248.547619047618</v>
      </c>
    </row>
    <row r="45" spans="1:8" x14ac:dyDescent="0.4">
      <c r="A45" s="12">
        <v>43</v>
      </c>
      <c r="B45" s="13">
        <v>41219</v>
      </c>
      <c r="C45" s="13">
        <v>43714</v>
      </c>
      <c r="D45" s="14">
        <f>IF(B45&gt;=C45,0,C45-B45)</f>
        <v>2495</v>
      </c>
      <c r="E45" s="14">
        <f t="shared" si="2"/>
        <v>131038</v>
      </c>
      <c r="F45" s="14">
        <f>IF(B45&lt;=C45,0,B45-C45)</f>
        <v>0</v>
      </c>
      <c r="G45" s="14">
        <f t="shared" si="1"/>
        <v>0</v>
      </c>
      <c r="H45" s="15">
        <f>B45+((E45-G45)/A45)</f>
        <v>44266.395348837206</v>
      </c>
    </row>
    <row r="46" spans="1:8" x14ac:dyDescent="0.4">
      <c r="A46" s="12">
        <v>44</v>
      </c>
      <c r="B46" s="13">
        <v>41249</v>
      </c>
      <c r="C46" s="13">
        <v>43714</v>
      </c>
      <c r="D46" s="14">
        <f>IF(B46&gt;=C46,0,C46-B46)</f>
        <v>2465</v>
      </c>
      <c r="E46" s="14">
        <f t="shared" si="2"/>
        <v>133503</v>
      </c>
      <c r="F46" s="14">
        <f>IF(B46&lt;=C46,0,B46-C46)</f>
        <v>0</v>
      </c>
      <c r="G46" s="14">
        <f t="shared" si="1"/>
        <v>0</v>
      </c>
      <c r="H46" s="15">
        <f>B46+((E46-G46)/A46)</f>
        <v>44283.159090909088</v>
      </c>
    </row>
    <row r="47" spans="1:8" x14ac:dyDescent="0.4">
      <c r="A47" s="12">
        <v>45</v>
      </c>
      <c r="B47" s="13">
        <v>41280</v>
      </c>
      <c r="C47" s="13">
        <v>43714</v>
      </c>
      <c r="D47" s="14">
        <f>IF(B47&gt;=C47,0,C47-B47)</f>
        <v>2434</v>
      </c>
      <c r="E47" s="14">
        <f t="shared" si="2"/>
        <v>135937</v>
      </c>
      <c r="F47" s="14">
        <f>IF(B47&lt;=C47,0,B47-C47)</f>
        <v>0</v>
      </c>
      <c r="G47" s="14">
        <f t="shared" si="1"/>
        <v>0</v>
      </c>
      <c r="H47" s="15">
        <f>B47+((E47-G47)/A47)</f>
        <v>44300.822222222225</v>
      </c>
    </row>
    <row r="48" spans="1:8" x14ac:dyDescent="0.4">
      <c r="A48" s="12">
        <v>46</v>
      </c>
      <c r="B48" s="13">
        <v>41311</v>
      </c>
      <c r="C48" s="13">
        <v>43714</v>
      </c>
      <c r="D48" s="14">
        <f>IF(B48&gt;=C48,0,C48-B48)</f>
        <v>2403</v>
      </c>
      <c r="E48" s="14">
        <f t="shared" si="2"/>
        <v>138340</v>
      </c>
      <c r="F48" s="14">
        <f>IF(B48&lt;=C48,0,B48-C48)</f>
        <v>0</v>
      </c>
      <c r="G48" s="14">
        <f t="shared" si="1"/>
        <v>0</v>
      </c>
      <c r="H48" s="15">
        <f>B48+((E48-G48)/A48)</f>
        <v>44318.391304347824</v>
      </c>
    </row>
    <row r="49" spans="1:8" x14ac:dyDescent="0.4">
      <c r="A49" s="12">
        <v>47</v>
      </c>
      <c r="B49" s="13">
        <v>41339</v>
      </c>
      <c r="C49" s="13">
        <v>43714</v>
      </c>
      <c r="D49" s="14">
        <f>IF(B49&gt;=C49,0,C49-B49)</f>
        <v>2375</v>
      </c>
      <c r="E49" s="14">
        <f t="shared" si="2"/>
        <v>140715</v>
      </c>
      <c r="F49" s="14">
        <f>IF(B49&lt;=C49,0,B49-C49)</f>
        <v>0</v>
      </c>
      <c r="G49" s="14">
        <f t="shared" si="1"/>
        <v>0</v>
      </c>
      <c r="H49" s="15">
        <f>B49+((E49-G49)/A49)</f>
        <v>44332.936170212764</v>
      </c>
    </row>
    <row r="50" spans="1:8" x14ac:dyDescent="0.4">
      <c r="A50" s="12">
        <v>48</v>
      </c>
      <c r="B50" s="13">
        <v>41370</v>
      </c>
      <c r="C50" s="13">
        <v>43714</v>
      </c>
      <c r="D50" s="14">
        <f>IF(B50&gt;=C50,0,C50-B50)</f>
        <v>2344</v>
      </c>
      <c r="E50" s="14">
        <f t="shared" si="2"/>
        <v>143059</v>
      </c>
      <c r="F50" s="14">
        <f>IF(B50&lt;=C50,0,B50-C50)</f>
        <v>0</v>
      </c>
      <c r="G50" s="14">
        <f t="shared" si="1"/>
        <v>0</v>
      </c>
      <c r="H50" s="15">
        <f>B50+((E50-G50)/A50)</f>
        <v>44350.395833333336</v>
      </c>
    </row>
    <row r="51" spans="1:8" x14ac:dyDescent="0.4">
      <c r="A51" s="12">
        <v>49</v>
      </c>
      <c r="B51" s="13">
        <v>41400</v>
      </c>
      <c r="C51" s="13">
        <v>43714</v>
      </c>
      <c r="D51" s="14">
        <f>IF(B51&gt;=C51,0,C51-B51)</f>
        <v>2314</v>
      </c>
      <c r="E51" s="14">
        <f t="shared" si="2"/>
        <v>145373</v>
      </c>
      <c r="F51" s="14">
        <f>IF(B51&lt;=C51,0,B51-C51)</f>
        <v>0</v>
      </c>
      <c r="G51" s="14">
        <f t="shared" si="1"/>
        <v>0</v>
      </c>
      <c r="H51" s="15">
        <f>B51+((E51-G51)/A51)</f>
        <v>44366.795918367345</v>
      </c>
    </row>
    <row r="52" spans="1:8" x14ac:dyDescent="0.4">
      <c r="A52" s="12">
        <v>50</v>
      </c>
      <c r="B52" s="13">
        <v>41431</v>
      </c>
      <c r="C52" s="13">
        <v>43714</v>
      </c>
      <c r="D52" s="14">
        <f>IF(B52&gt;=C52,0,C52-B52)</f>
        <v>2283</v>
      </c>
      <c r="E52" s="14">
        <f t="shared" si="2"/>
        <v>147656</v>
      </c>
      <c r="F52" s="14">
        <f>IF(B52&lt;=C52,0,B52-C52)</f>
        <v>0</v>
      </c>
      <c r="G52" s="14">
        <f t="shared" si="1"/>
        <v>0</v>
      </c>
      <c r="H52" s="15">
        <f>B52+((E52-G52)/A52)</f>
        <v>44384.12</v>
      </c>
    </row>
    <row r="53" spans="1:8" x14ac:dyDescent="0.4">
      <c r="A53" s="12">
        <v>51</v>
      </c>
      <c r="B53" s="13">
        <v>41461</v>
      </c>
      <c r="C53" s="13">
        <v>43714</v>
      </c>
      <c r="D53" s="14">
        <f>IF(B53&gt;=C53,0,C53-B53)</f>
        <v>2253</v>
      </c>
      <c r="E53" s="14">
        <f t="shared" si="2"/>
        <v>149909</v>
      </c>
      <c r="F53" s="14">
        <f>IF(B53&lt;=C53,0,B53-C53)</f>
        <v>0</v>
      </c>
      <c r="G53" s="14">
        <f t="shared" si="1"/>
        <v>0</v>
      </c>
      <c r="H53" s="15">
        <f>B53+((E53-G53)/A53)</f>
        <v>44400.392156862748</v>
      </c>
    </row>
    <row r="54" spans="1:8" x14ac:dyDescent="0.4">
      <c r="A54" s="12">
        <v>52</v>
      </c>
      <c r="B54" s="13">
        <v>41492</v>
      </c>
      <c r="C54" s="13">
        <v>43714</v>
      </c>
      <c r="D54" s="14">
        <f>IF(B54&gt;=C54,0,C54-B54)</f>
        <v>2222</v>
      </c>
      <c r="E54" s="14">
        <f t="shared" si="2"/>
        <v>152131</v>
      </c>
      <c r="F54" s="14">
        <f>IF(B54&lt;=C54,0,B54-C54)</f>
        <v>0</v>
      </c>
      <c r="G54" s="14">
        <f t="shared" si="1"/>
        <v>0</v>
      </c>
      <c r="H54" s="15">
        <f>B54+((E54-G54)/A54)</f>
        <v>44417.596153846156</v>
      </c>
    </row>
    <row r="55" spans="1:8" x14ac:dyDescent="0.4">
      <c r="A55" s="12">
        <v>53</v>
      </c>
      <c r="B55" s="13">
        <v>41523</v>
      </c>
      <c r="C55" s="13">
        <v>43714</v>
      </c>
      <c r="D55" s="14">
        <f>IF(B55&gt;=C55,0,C55-B55)</f>
        <v>2191</v>
      </c>
      <c r="E55" s="14">
        <f t="shared" si="2"/>
        <v>154322</v>
      </c>
      <c r="F55" s="14">
        <f>IF(B55&lt;=C55,0,B55-C55)</f>
        <v>0</v>
      </c>
      <c r="G55" s="14">
        <f t="shared" si="1"/>
        <v>0</v>
      </c>
      <c r="H55" s="15">
        <f>B55+((E55-G55)/A55)</f>
        <v>44434.735849056604</v>
      </c>
    </row>
    <row r="56" spans="1:8" x14ac:dyDescent="0.4">
      <c r="A56" s="12">
        <v>54</v>
      </c>
      <c r="B56" s="13">
        <v>41553</v>
      </c>
      <c r="C56" s="13">
        <v>43714</v>
      </c>
      <c r="D56" s="14">
        <f>IF(B56&gt;=C56,0,C56-B56)</f>
        <v>2161</v>
      </c>
      <c r="E56" s="14">
        <f t="shared" si="2"/>
        <v>156483</v>
      </c>
      <c r="F56" s="14">
        <f>IF(B56&lt;=C56,0,B56-C56)</f>
        <v>0</v>
      </c>
      <c r="G56" s="14">
        <f t="shared" si="1"/>
        <v>0</v>
      </c>
      <c r="H56" s="15">
        <f>B56+((E56-G56)/A56)</f>
        <v>44450.833333333336</v>
      </c>
    </row>
    <row r="57" spans="1:8" x14ac:dyDescent="0.4">
      <c r="A57" s="12">
        <v>55</v>
      </c>
      <c r="B57" s="13">
        <v>41584</v>
      </c>
      <c r="C57" s="13">
        <v>43714</v>
      </c>
      <c r="D57" s="14">
        <f>IF(B57&gt;=C57,0,C57-B57)</f>
        <v>2130</v>
      </c>
      <c r="E57" s="14">
        <f t="shared" si="2"/>
        <v>158613</v>
      </c>
      <c r="F57" s="14">
        <f>IF(B57&lt;=C57,0,B57-C57)</f>
        <v>0</v>
      </c>
      <c r="G57" s="14">
        <f t="shared" si="1"/>
        <v>0</v>
      </c>
      <c r="H57" s="15">
        <f>B57+((E57-G57)/A57)</f>
        <v>44467.872727272726</v>
      </c>
    </row>
    <row r="58" spans="1:8" x14ac:dyDescent="0.4">
      <c r="A58" s="12">
        <v>56</v>
      </c>
      <c r="B58" s="13">
        <v>41614</v>
      </c>
      <c r="C58" s="13">
        <v>43714</v>
      </c>
      <c r="D58" s="14">
        <f>IF(B58&gt;=C58,0,C58-B58)</f>
        <v>2100</v>
      </c>
      <c r="E58" s="14">
        <f t="shared" si="2"/>
        <v>160713</v>
      </c>
      <c r="F58" s="14">
        <f>IF(B58&lt;=C58,0,B58-C58)</f>
        <v>0</v>
      </c>
      <c r="G58" s="14">
        <f t="shared" si="1"/>
        <v>0</v>
      </c>
      <c r="H58" s="15">
        <f>B58+((E58-G58)/A58)</f>
        <v>44483.875</v>
      </c>
    </row>
    <row r="59" spans="1:8" x14ac:dyDescent="0.4">
      <c r="A59" s="12">
        <v>57</v>
      </c>
      <c r="B59" s="13">
        <v>41645</v>
      </c>
      <c r="C59" s="13">
        <v>43714</v>
      </c>
      <c r="D59" s="14">
        <f>IF(B59&gt;=C59,0,C59-B59)</f>
        <v>2069</v>
      </c>
      <c r="E59" s="14">
        <f t="shared" si="2"/>
        <v>162782</v>
      </c>
      <c r="F59" s="14">
        <f>IF(B59&lt;=C59,0,B59-C59)</f>
        <v>0</v>
      </c>
      <c r="G59" s="14">
        <f t="shared" si="1"/>
        <v>0</v>
      </c>
      <c r="H59" s="15">
        <f>B59+((E59-G59)/A59)</f>
        <v>44500.824561403511</v>
      </c>
    </row>
    <row r="60" spans="1:8" x14ac:dyDescent="0.4">
      <c r="A60" s="12">
        <v>58</v>
      </c>
      <c r="B60" s="13">
        <v>41676</v>
      </c>
      <c r="C60" s="13">
        <v>43714</v>
      </c>
      <c r="D60" s="14">
        <f>IF(B60&gt;=C60,0,C60-B60)</f>
        <v>2038</v>
      </c>
      <c r="E60" s="14">
        <f t="shared" si="2"/>
        <v>164820</v>
      </c>
      <c r="F60" s="14">
        <f>IF(B60&lt;=C60,0,B60-C60)</f>
        <v>0</v>
      </c>
      <c r="G60" s="14">
        <f t="shared" si="1"/>
        <v>0</v>
      </c>
      <c r="H60" s="15">
        <f>B60+((E60-G60)/A60)</f>
        <v>44517.724137931036</v>
      </c>
    </row>
    <row r="61" spans="1:8" x14ac:dyDescent="0.4">
      <c r="A61" s="12">
        <v>59</v>
      </c>
      <c r="B61" s="13">
        <v>41704</v>
      </c>
      <c r="C61" s="13">
        <v>43714</v>
      </c>
      <c r="D61" s="14">
        <f>IF(B61&gt;=C61,0,C61-B61)</f>
        <v>2010</v>
      </c>
      <c r="E61" s="14">
        <f t="shared" si="2"/>
        <v>166830</v>
      </c>
      <c r="F61" s="14">
        <f>IF(B61&lt;=C61,0,B61-C61)</f>
        <v>0</v>
      </c>
      <c r="G61" s="14">
        <f t="shared" si="1"/>
        <v>0</v>
      </c>
      <c r="H61" s="15">
        <f>B61+((E61-G61)/A61)</f>
        <v>44531.627118644064</v>
      </c>
    </row>
    <row r="62" spans="1:8" x14ac:dyDescent="0.4">
      <c r="A62" s="12">
        <v>60</v>
      </c>
      <c r="B62" s="13">
        <v>41735</v>
      </c>
      <c r="C62" s="13">
        <v>43714</v>
      </c>
      <c r="D62" s="14">
        <f>IF(B62&gt;=C62,0,C62-B62)</f>
        <v>1979</v>
      </c>
      <c r="E62" s="14">
        <f t="shared" si="2"/>
        <v>168809</v>
      </c>
      <c r="F62" s="14">
        <f>IF(B62&lt;=C62,0,B62-C62)</f>
        <v>0</v>
      </c>
      <c r="G62" s="14">
        <f t="shared" si="1"/>
        <v>0</v>
      </c>
      <c r="H62" s="15">
        <f>B62+((E62-G62)/A62)</f>
        <v>44548.48333333333</v>
      </c>
    </row>
    <row r="63" spans="1:8" x14ac:dyDescent="0.4">
      <c r="A63" s="12">
        <v>61</v>
      </c>
      <c r="B63" s="13">
        <v>41765</v>
      </c>
      <c r="C63" s="13">
        <v>43714</v>
      </c>
      <c r="D63" s="14">
        <f>IF(B63&gt;=C63,0,C63-B63)</f>
        <v>1949</v>
      </c>
      <c r="E63" s="14">
        <f t="shared" si="2"/>
        <v>170758</v>
      </c>
      <c r="F63" s="14">
        <f>IF(B63&lt;=C63,0,B63-C63)</f>
        <v>0</v>
      </c>
      <c r="G63" s="14">
        <f t="shared" si="1"/>
        <v>0</v>
      </c>
      <c r="H63" s="15">
        <f>B63+((E63-G63)/A63)</f>
        <v>44564.311475409835</v>
      </c>
    </row>
    <row r="64" spans="1:8" x14ac:dyDescent="0.4">
      <c r="A64" s="12">
        <v>62</v>
      </c>
      <c r="B64" s="13">
        <v>41796</v>
      </c>
      <c r="C64" s="13">
        <v>43714</v>
      </c>
      <c r="D64" s="14">
        <f>IF(B64&gt;=C64,0,C64-B64)</f>
        <v>1918</v>
      </c>
      <c r="E64" s="14">
        <f t="shared" si="2"/>
        <v>172676</v>
      </c>
      <c r="F64" s="14">
        <f>IF(B64&lt;=C64,0,B64-C64)</f>
        <v>0</v>
      </c>
      <c r="G64" s="14">
        <f t="shared" si="1"/>
        <v>0</v>
      </c>
      <c r="H64" s="15">
        <f>B64+((E64-G64)/A64)</f>
        <v>44581.096774193546</v>
      </c>
    </row>
    <row r="65" spans="1:8" x14ac:dyDescent="0.4">
      <c r="A65" s="12">
        <v>63</v>
      </c>
      <c r="B65" s="13">
        <v>41826</v>
      </c>
      <c r="C65" s="13">
        <v>43714</v>
      </c>
      <c r="D65" s="14">
        <f>IF(B65&gt;=C65,0,C65-B65)</f>
        <v>1888</v>
      </c>
      <c r="E65" s="14">
        <f t="shared" si="2"/>
        <v>174564</v>
      </c>
      <c r="F65" s="14">
        <f>IF(B65&lt;=C65,0,B65-C65)</f>
        <v>0</v>
      </c>
      <c r="G65" s="14">
        <f t="shared" si="1"/>
        <v>0</v>
      </c>
      <c r="H65" s="15">
        <f>B65+((E65-G65)/A65)</f>
        <v>44596.857142857145</v>
      </c>
    </row>
    <row r="66" spans="1:8" x14ac:dyDescent="0.4">
      <c r="A66" s="12">
        <v>64</v>
      </c>
      <c r="B66" s="13">
        <v>41857</v>
      </c>
      <c r="C66" s="13">
        <v>43714</v>
      </c>
      <c r="D66" s="14">
        <f>IF(B66&gt;=C66,0,C66-B66)</f>
        <v>1857</v>
      </c>
      <c r="E66" s="14">
        <f t="shared" si="2"/>
        <v>176421</v>
      </c>
      <c r="F66" s="14">
        <f>IF(B66&lt;=C66,0,B66-C66)</f>
        <v>0</v>
      </c>
      <c r="G66" s="14">
        <f t="shared" si="1"/>
        <v>0</v>
      </c>
      <c r="H66" s="15">
        <f>B66+((E66-G66)/A66)</f>
        <v>44613.578125</v>
      </c>
    </row>
    <row r="67" spans="1:8" x14ac:dyDescent="0.4">
      <c r="A67" s="12">
        <v>65</v>
      </c>
      <c r="B67" s="13">
        <v>41888</v>
      </c>
      <c r="C67" s="13">
        <v>43714</v>
      </c>
      <c r="D67" s="14">
        <f>IF(B67&gt;=C67,0,C67-B67)</f>
        <v>1826</v>
      </c>
      <c r="E67" s="14">
        <f t="shared" si="2"/>
        <v>178247</v>
      </c>
      <c r="F67" s="14">
        <f>IF(B67&lt;=C67,0,B67-C67)</f>
        <v>0</v>
      </c>
      <c r="G67" s="14">
        <f t="shared" si="1"/>
        <v>0</v>
      </c>
      <c r="H67" s="15">
        <f>B67+((E67-G67)/A67)</f>
        <v>44630.261538461535</v>
      </c>
    </row>
    <row r="68" spans="1:8" x14ac:dyDescent="0.4">
      <c r="A68" s="12">
        <v>66</v>
      </c>
      <c r="B68" s="13">
        <v>41918</v>
      </c>
      <c r="C68" s="13">
        <v>43714</v>
      </c>
      <c r="D68" s="14">
        <f>IF(B68&gt;=C68,0,C68-B68)</f>
        <v>1796</v>
      </c>
      <c r="E68" s="14">
        <f t="shared" si="2"/>
        <v>180043</v>
      </c>
      <c r="F68" s="14">
        <f>IF(B68&lt;=C68,0,B68-C68)</f>
        <v>0</v>
      </c>
      <c r="G68" s="14">
        <f t="shared" si="1"/>
        <v>0</v>
      </c>
      <c r="H68" s="15">
        <f>B68+((E68-G68)/A68)</f>
        <v>44645.92424242424</v>
      </c>
    </row>
    <row r="69" spans="1:8" x14ac:dyDescent="0.4">
      <c r="A69" s="12">
        <v>67</v>
      </c>
      <c r="B69" s="13">
        <v>41949</v>
      </c>
      <c r="C69" s="13">
        <v>43714</v>
      </c>
      <c r="D69" s="14">
        <f>IF(B69&gt;=C69,0,C69-B69)</f>
        <v>1765</v>
      </c>
      <c r="E69" s="14">
        <f t="shared" si="2"/>
        <v>181808</v>
      </c>
      <c r="F69" s="14">
        <f>IF(B69&lt;=C69,0,B69-C69)</f>
        <v>0</v>
      </c>
      <c r="G69" s="14">
        <f t="shared" ref="G69:G132" si="3">G68+F69</f>
        <v>0</v>
      </c>
      <c r="H69" s="15">
        <f>B69+((E69-G69)/A69)</f>
        <v>44662.552238805969</v>
      </c>
    </row>
    <row r="70" spans="1:8" x14ac:dyDescent="0.4">
      <c r="A70" s="12">
        <v>68</v>
      </c>
      <c r="B70" s="13">
        <v>41979</v>
      </c>
      <c r="C70" s="13">
        <v>43714</v>
      </c>
      <c r="D70" s="14">
        <f>IF(B70&gt;=C70,0,C70-B70)</f>
        <v>1735</v>
      </c>
      <c r="E70" s="14">
        <f t="shared" si="2"/>
        <v>183543</v>
      </c>
      <c r="F70" s="14">
        <f>IF(B70&lt;=C70,0,B70-C70)</f>
        <v>0</v>
      </c>
      <c r="G70" s="14">
        <f t="shared" si="3"/>
        <v>0</v>
      </c>
      <c r="H70" s="15">
        <f>B70+((E70-G70)/A70)</f>
        <v>44678.161764705881</v>
      </c>
    </row>
    <row r="71" spans="1:8" x14ac:dyDescent="0.4">
      <c r="A71" s="12">
        <v>69</v>
      </c>
      <c r="B71" s="13">
        <v>42010</v>
      </c>
      <c r="C71" s="13">
        <v>43714</v>
      </c>
      <c r="D71" s="14">
        <f>IF(B71&gt;=C71,0,C71-B71)</f>
        <v>1704</v>
      </c>
      <c r="E71" s="14">
        <f t="shared" si="2"/>
        <v>185247</v>
      </c>
      <c r="F71" s="14">
        <f>IF(B71&lt;=C71,0,B71-C71)</f>
        <v>0</v>
      </c>
      <c r="G71" s="14">
        <f t="shared" si="3"/>
        <v>0</v>
      </c>
      <c r="H71" s="15">
        <f>B71+((E71-G71)/A71)</f>
        <v>44694.739130434784</v>
      </c>
    </row>
    <row r="72" spans="1:8" x14ac:dyDescent="0.4">
      <c r="A72" s="12">
        <v>70</v>
      </c>
      <c r="B72" s="13">
        <v>42041</v>
      </c>
      <c r="C72" s="13">
        <v>43714</v>
      </c>
      <c r="D72" s="14">
        <f>IF(B72&gt;=C72,0,C72-B72)</f>
        <v>1673</v>
      </c>
      <c r="E72" s="14">
        <f t="shared" ref="E72:E135" si="4">IF(E71+D72&gt;0, E71+D72, 0)</f>
        <v>186920</v>
      </c>
      <c r="F72" s="14">
        <f>IF(B72&lt;=C72,0,B72-C72)</f>
        <v>0</v>
      </c>
      <c r="G72" s="14">
        <f t="shared" si="3"/>
        <v>0</v>
      </c>
      <c r="H72" s="15">
        <f>B72+((E72-G72)/A72)</f>
        <v>44711.285714285717</v>
      </c>
    </row>
    <row r="73" spans="1:8" x14ac:dyDescent="0.4">
      <c r="A73" s="12">
        <v>71</v>
      </c>
      <c r="B73" s="13">
        <v>42069</v>
      </c>
      <c r="C73" s="13">
        <v>43714</v>
      </c>
      <c r="D73" s="14">
        <f>IF(B73&gt;=C73,0,C73-B73)</f>
        <v>1645</v>
      </c>
      <c r="E73" s="14">
        <f t="shared" si="4"/>
        <v>188565</v>
      </c>
      <c r="F73" s="14">
        <f>IF(B73&lt;=C73,0,B73-C73)</f>
        <v>0</v>
      </c>
      <c r="G73" s="14">
        <f t="shared" si="3"/>
        <v>0</v>
      </c>
      <c r="H73" s="15">
        <f>B73+((E73-G73)/A73)</f>
        <v>44724.845070422532</v>
      </c>
    </row>
    <row r="74" spans="1:8" x14ac:dyDescent="0.4">
      <c r="A74" s="12">
        <v>72</v>
      </c>
      <c r="B74" s="13">
        <v>42100</v>
      </c>
      <c r="C74" s="13">
        <v>43714</v>
      </c>
      <c r="D74" s="14">
        <f>IF(B74&gt;=C74,0,C74-B74)</f>
        <v>1614</v>
      </c>
      <c r="E74" s="14">
        <f t="shared" si="4"/>
        <v>190179</v>
      </c>
      <c r="F74" s="14">
        <f>IF(B74&lt;=C74,0,B74-C74)</f>
        <v>0</v>
      </c>
      <c r="G74" s="14">
        <f t="shared" si="3"/>
        <v>0</v>
      </c>
      <c r="H74" s="15">
        <f>B74+((E74-G74)/A74)</f>
        <v>44741.375</v>
      </c>
    </row>
    <row r="75" spans="1:8" x14ac:dyDescent="0.4">
      <c r="A75" s="12">
        <v>73</v>
      </c>
      <c r="B75" s="13">
        <v>42130</v>
      </c>
      <c r="C75" s="13">
        <v>43714</v>
      </c>
      <c r="D75" s="14">
        <f>IF(B75&gt;=C75,0,C75-B75)</f>
        <v>1584</v>
      </c>
      <c r="E75" s="14">
        <f t="shared" si="4"/>
        <v>191763</v>
      </c>
      <c r="F75" s="14">
        <f>IF(B75&lt;=C75,0,B75-C75)</f>
        <v>0</v>
      </c>
      <c r="G75" s="14">
        <f t="shared" si="3"/>
        <v>0</v>
      </c>
      <c r="H75" s="15">
        <f>B75+((E75-G75)/A75)</f>
        <v>44756.890410958906</v>
      </c>
    </row>
    <row r="76" spans="1:8" x14ac:dyDescent="0.4">
      <c r="A76" s="12">
        <v>74</v>
      </c>
      <c r="B76" s="13">
        <v>42161</v>
      </c>
      <c r="C76" s="13">
        <v>43714</v>
      </c>
      <c r="D76" s="14">
        <f>IF(B76&gt;=C76,0,C76-B76)</f>
        <v>1553</v>
      </c>
      <c r="E76" s="14">
        <f t="shared" si="4"/>
        <v>193316</v>
      </c>
      <c r="F76" s="14">
        <f>IF(B76&lt;=C76,0,B76-C76)</f>
        <v>0</v>
      </c>
      <c r="G76" s="14">
        <f t="shared" si="3"/>
        <v>0</v>
      </c>
      <c r="H76" s="15">
        <f>B76+((E76-G76)/A76)</f>
        <v>44773.37837837838</v>
      </c>
    </row>
    <row r="77" spans="1:8" x14ac:dyDescent="0.4">
      <c r="A77" s="12">
        <v>75</v>
      </c>
      <c r="B77" s="13">
        <v>42191</v>
      </c>
      <c r="C77" s="13">
        <v>43714</v>
      </c>
      <c r="D77" s="14">
        <f>IF(B77&gt;=C77,0,C77-B77)</f>
        <v>1523</v>
      </c>
      <c r="E77" s="14">
        <f t="shared" si="4"/>
        <v>194839</v>
      </c>
      <c r="F77" s="14">
        <f>IF(B77&lt;=C77,0,B77-C77)</f>
        <v>0</v>
      </c>
      <c r="G77" s="14">
        <f t="shared" si="3"/>
        <v>0</v>
      </c>
      <c r="H77" s="15">
        <f>B77+((E77-G77)/A77)</f>
        <v>44788.853333333333</v>
      </c>
    </row>
    <row r="78" spans="1:8" x14ac:dyDescent="0.4">
      <c r="A78" s="12">
        <v>76</v>
      </c>
      <c r="B78" s="13">
        <v>42222</v>
      </c>
      <c r="C78" s="13">
        <v>43714</v>
      </c>
      <c r="D78" s="14">
        <f>IF(B78&gt;=C78,0,C78-B78)</f>
        <v>1492</v>
      </c>
      <c r="E78" s="14">
        <f t="shared" si="4"/>
        <v>196331</v>
      </c>
      <c r="F78" s="14">
        <f>IF(B78&lt;=C78,0,B78-C78)</f>
        <v>0</v>
      </c>
      <c r="G78" s="14">
        <f t="shared" si="3"/>
        <v>0</v>
      </c>
      <c r="H78" s="15">
        <f>B78+((E78-G78)/A78)</f>
        <v>44805.302631578947</v>
      </c>
    </row>
    <row r="79" spans="1:8" x14ac:dyDescent="0.4">
      <c r="A79" s="12">
        <v>77</v>
      </c>
      <c r="B79" s="13">
        <v>42253</v>
      </c>
      <c r="C79" s="13">
        <v>43714</v>
      </c>
      <c r="D79" s="14">
        <f>IF(B79&gt;=C79,0,C79-B79)</f>
        <v>1461</v>
      </c>
      <c r="E79" s="14">
        <f t="shared" si="4"/>
        <v>197792</v>
      </c>
      <c r="F79" s="14">
        <f>IF(B79&lt;=C79,0,B79-C79)</f>
        <v>0</v>
      </c>
      <c r="G79" s="14">
        <f t="shared" si="3"/>
        <v>0</v>
      </c>
      <c r="H79" s="15">
        <f>B79+((E79-G79)/A79)</f>
        <v>44821.727272727272</v>
      </c>
    </row>
    <row r="80" spans="1:8" x14ac:dyDescent="0.4">
      <c r="A80" s="12">
        <v>78</v>
      </c>
      <c r="B80" s="13">
        <v>42283</v>
      </c>
      <c r="C80" s="13">
        <v>43714</v>
      </c>
      <c r="D80" s="14">
        <f>IF(B80&gt;=C80,0,C80-B80)</f>
        <v>1431</v>
      </c>
      <c r="E80" s="14">
        <f t="shared" si="4"/>
        <v>199223</v>
      </c>
      <c r="F80" s="14">
        <f>IF(B80&lt;=C80,0,B80-C80)</f>
        <v>0</v>
      </c>
      <c r="G80" s="14">
        <f t="shared" si="3"/>
        <v>0</v>
      </c>
      <c r="H80" s="15">
        <f>B80+((E80-G80)/A80)</f>
        <v>44837.141025641024</v>
      </c>
    </row>
    <row r="81" spans="1:8" x14ac:dyDescent="0.4">
      <c r="A81" s="12">
        <v>79</v>
      </c>
      <c r="B81" s="13">
        <v>42314</v>
      </c>
      <c r="C81" s="13">
        <v>43714</v>
      </c>
      <c r="D81" s="14">
        <f>IF(B81&gt;=C81,0,C81-B81)</f>
        <v>1400</v>
      </c>
      <c r="E81" s="14">
        <f t="shared" si="4"/>
        <v>200623</v>
      </c>
      <c r="F81" s="14">
        <f>IF(B81&lt;=C81,0,B81-C81)</f>
        <v>0</v>
      </c>
      <c r="G81" s="14">
        <f t="shared" si="3"/>
        <v>0</v>
      </c>
      <c r="H81" s="15">
        <f>B81+((E81-G81)/A81)</f>
        <v>44853.531645569623</v>
      </c>
    </row>
    <row r="82" spans="1:8" x14ac:dyDescent="0.4">
      <c r="A82" s="12">
        <v>80</v>
      </c>
      <c r="B82" s="13">
        <v>42344</v>
      </c>
      <c r="C82" s="13">
        <v>43714</v>
      </c>
      <c r="D82" s="14">
        <f>IF(B82&gt;=C82,0,C82-B82)</f>
        <v>1370</v>
      </c>
      <c r="E82" s="14">
        <f t="shared" si="4"/>
        <v>201993</v>
      </c>
      <c r="F82" s="14">
        <f>IF(B82&lt;=C82,0,B82-C82)</f>
        <v>0</v>
      </c>
      <c r="G82" s="14">
        <f t="shared" si="3"/>
        <v>0</v>
      </c>
      <c r="H82" s="15">
        <f>B82+((E82-G82)/A82)</f>
        <v>44868.912499999999</v>
      </c>
    </row>
    <row r="83" spans="1:8" x14ac:dyDescent="0.4">
      <c r="A83" s="12">
        <v>81</v>
      </c>
      <c r="B83" s="13">
        <v>42375</v>
      </c>
      <c r="C83" s="13">
        <v>43714</v>
      </c>
      <c r="D83" s="14">
        <f>IF(B83&gt;=C83,0,C83-B83)</f>
        <v>1339</v>
      </c>
      <c r="E83" s="14">
        <f t="shared" si="4"/>
        <v>203332</v>
      </c>
      <c r="F83" s="14">
        <f>IF(B83&lt;=C83,0,B83-C83)</f>
        <v>0</v>
      </c>
      <c r="G83" s="14">
        <f t="shared" si="3"/>
        <v>0</v>
      </c>
      <c r="H83" s="15">
        <f>B83+((E83-G83)/A83)</f>
        <v>44885.271604938273</v>
      </c>
    </row>
    <row r="84" spans="1:8" x14ac:dyDescent="0.4">
      <c r="A84" s="12">
        <v>82</v>
      </c>
      <c r="B84" s="13">
        <v>42406</v>
      </c>
      <c r="C84" s="13">
        <v>43714</v>
      </c>
      <c r="D84" s="14">
        <f>IF(B84&gt;=C84,0,C84-B84)</f>
        <v>1308</v>
      </c>
      <c r="E84" s="14">
        <f t="shared" si="4"/>
        <v>204640</v>
      </c>
      <c r="F84" s="14">
        <f>IF(B84&lt;=C84,0,B84-C84)</f>
        <v>0</v>
      </c>
      <c r="G84" s="14">
        <f t="shared" si="3"/>
        <v>0</v>
      </c>
      <c r="H84" s="15">
        <f>B84+((E84-G84)/A84)</f>
        <v>44901.609756097561</v>
      </c>
    </row>
    <row r="85" spans="1:8" x14ac:dyDescent="0.4">
      <c r="A85" s="12">
        <v>83</v>
      </c>
      <c r="B85" s="13">
        <v>42435</v>
      </c>
      <c r="C85" s="13">
        <v>43714</v>
      </c>
      <c r="D85" s="14">
        <f>IF(B85&gt;=C85,0,C85-B85)</f>
        <v>1279</v>
      </c>
      <c r="E85" s="14">
        <f t="shared" si="4"/>
        <v>205919</v>
      </c>
      <c r="F85" s="14">
        <f>IF(B85&lt;=C85,0,B85-C85)</f>
        <v>0</v>
      </c>
      <c r="G85" s="14">
        <f t="shared" si="3"/>
        <v>0</v>
      </c>
      <c r="H85" s="15">
        <f>B85+((E85-G85)/A85)</f>
        <v>44915.951807228914</v>
      </c>
    </row>
    <row r="86" spans="1:8" x14ac:dyDescent="0.4">
      <c r="A86" s="12">
        <v>84</v>
      </c>
      <c r="B86" s="13">
        <v>42466</v>
      </c>
      <c r="C86" s="13">
        <v>43714</v>
      </c>
      <c r="D86" s="14">
        <f>IF(B86&gt;=C86,0,C86-B86)</f>
        <v>1248</v>
      </c>
      <c r="E86" s="14">
        <f t="shared" si="4"/>
        <v>207167</v>
      </c>
      <c r="F86" s="14">
        <f>IF(B86&lt;=C86,0,B86-C86)</f>
        <v>0</v>
      </c>
      <c r="G86" s="14">
        <f t="shared" si="3"/>
        <v>0</v>
      </c>
      <c r="H86" s="15">
        <f>B86+((E86-G86)/A86)</f>
        <v>44932.273809523809</v>
      </c>
    </row>
    <row r="87" spans="1:8" x14ac:dyDescent="0.4">
      <c r="A87" s="12">
        <v>85</v>
      </c>
      <c r="B87" s="13">
        <v>42496</v>
      </c>
      <c r="C87" s="13">
        <v>43714</v>
      </c>
      <c r="D87" s="14">
        <f>IF(B87&gt;=C87,0,C87-B87)</f>
        <v>1218</v>
      </c>
      <c r="E87" s="14">
        <f t="shared" si="4"/>
        <v>208385</v>
      </c>
      <c r="F87" s="14">
        <f>IF(B87&lt;=C87,0,B87-C87)</f>
        <v>0</v>
      </c>
      <c r="G87" s="14">
        <f t="shared" si="3"/>
        <v>0</v>
      </c>
      <c r="H87" s="15">
        <f>B87+((E87-G87)/A87)</f>
        <v>44947.588235294119</v>
      </c>
    </row>
    <row r="88" spans="1:8" x14ac:dyDescent="0.4">
      <c r="A88" s="12">
        <v>86</v>
      </c>
      <c r="B88" s="13">
        <v>42527</v>
      </c>
      <c r="C88" s="13">
        <v>43714</v>
      </c>
      <c r="D88" s="14">
        <f>IF(B88&gt;=C88,0,C88-B88)</f>
        <v>1187</v>
      </c>
      <c r="E88" s="14">
        <f t="shared" si="4"/>
        <v>209572</v>
      </c>
      <c r="F88" s="14">
        <f>IF(B88&lt;=C88,0,B88-C88)</f>
        <v>0</v>
      </c>
      <c r="G88" s="14">
        <f t="shared" si="3"/>
        <v>0</v>
      </c>
      <c r="H88" s="15">
        <f>B88+((E88-G88)/A88)</f>
        <v>44963.883720930229</v>
      </c>
    </row>
    <row r="89" spans="1:8" x14ac:dyDescent="0.4">
      <c r="A89" s="12">
        <v>87</v>
      </c>
      <c r="B89" s="13">
        <v>42557</v>
      </c>
      <c r="C89" s="13">
        <v>43714</v>
      </c>
      <c r="D89" s="14">
        <f>IF(B89&gt;=C89,0,C89-B89)</f>
        <v>1157</v>
      </c>
      <c r="E89" s="14">
        <f t="shared" si="4"/>
        <v>210729</v>
      </c>
      <c r="F89" s="14">
        <f>IF(B89&lt;=C89,0,B89-C89)</f>
        <v>0</v>
      </c>
      <c r="G89" s="14">
        <f t="shared" si="3"/>
        <v>0</v>
      </c>
      <c r="H89" s="15">
        <f>B89+((E89-G89)/A89)</f>
        <v>44979.172413793101</v>
      </c>
    </row>
    <row r="90" spans="1:8" x14ac:dyDescent="0.4">
      <c r="A90" s="12">
        <v>88</v>
      </c>
      <c r="B90" s="13">
        <v>42588</v>
      </c>
      <c r="C90" s="13">
        <v>43714</v>
      </c>
      <c r="D90" s="14">
        <f>IF(B90&gt;=C90,0,C90-B90)</f>
        <v>1126</v>
      </c>
      <c r="E90" s="14">
        <f t="shared" si="4"/>
        <v>211855</v>
      </c>
      <c r="F90" s="14">
        <f>IF(B90&lt;=C90,0,B90-C90)</f>
        <v>0</v>
      </c>
      <c r="G90" s="14">
        <f t="shared" si="3"/>
        <v>0</v>
      </c>
      <c r="H90" s="15">
        <f>B90+((E90-G90)/A90)</f>
        <v>44995.443181818184</v>
      </c>
    </row>
    <row r="91" spans="1:8" x14ac:dyDescent="0.4">
      <c r="A91" s="12">
        <v>89</v>
      </c>
      <c r="B91" s="13">
        <v>42619</v>
      </c>
      <c r="C91" s="13">
        <v>43714</v>
      </c>
      <c r="D91" s="14">
        <f>IF(B91&gt;=C91,0,C91-B91)</f>
        <v>1095</v>
      </c>
      <c r="E91" s="14">
        <f t="shared" si="4"/>
        <v>212950</v>
      </c>
      <c r="F91" s="14">
        <f>IF(B91&lt;=C91,0,B91-C91)</f>
        <v>0</v>
      </c>
      <c r="G91" s="14">
        <f t="shared" si="3"/>
        <v>0</v>
      </c>
      <c r="H91" s="15">
        <f>B91+((E91-G91)/A91)</f>
        <v>45011.696629213482</v>
      </c>
    </row>
    <row r="92" spans="1:8" x14ac:dyDescent="0.4">
      <c r="A92" s="12">
        <v>90</v>
      </c>
      <c r="B92" s="13">
        <v>42649</v>
      </c>
      <c r="C92" s="13">
        <v>43714</v>
      </c>
      <c r="D92" s="14">
        <f>IF(B92&gt;=C92,0,C92-B92)</f>
        <v>1065</v>
      </c>
      <c r="E92" s="14">
        <f t="shared" si="4"/>
        <v>214015</v>
      </c>
      <c r="F92" s="14">
        <f>IF(B92&lt;=C92,0,B92-C92)</f>
        <v>0</v>
      </c>
      <c r="G92" s="14">
        <f t="shared" si="3"/>
        <v>0</v>
      </c>
      <c r="H92" s="15">
        <f>B92+((E92-G92)/A92)</f>
        <v>45026.944444444445</v>
      </c>
    </row>
    <row r="93" spans="1:8" x14ac:dyDescent="0.4">
      <c r="A93" s="12">
        <v>91</v>
      </c>
      <c r="B93" s="13">
        <v>42680</v>
      </c>
      <c r="C93" s="13">
        <v>43714</v>
      </c>
      <c r="D93" s="14">
        <f>IF(B93&gt;=C93,0,C93-B93)</f>
        <v>1034</v>
      </c>
      <c r="E93" s="14">
        <f t="shared" si="4"/>
        <v>215049</v>
      </c>
      <c r="F93" s="14">
        <f>IF(B93&lt;=C93,0,B93-C93)</f>
        <v>0</v>
      </c>
      <c r="G93" s="14">
        <f t="shared" si="3"/>
        <v>0</v>
      </c>
      <c r="H93" s="15">
        <f>B93+((E93-G93)/A93)</f>
        <v>45043.175824175822</v>
      </c>
    </row>
    <row r="94" spans="1:8" x14ac:dyDescent="0.4">
      <c r="A94" s="12">
        <v>92</v>
      </c>
      <c r="B94" s="13">
        <v>42710</v>
      </c>
      <c r="C94" s="13">
        <v>43714</v>
      </c>
      <c r="D94" s="14">
        <f>IF(B94&gt;=C94,0,C94-B94)</f>
        <v>1004</v>
      </c>
      <c r="E94" s="14">
        <f t="shared" si="4"/>
        <v>216053</v>
      </c>
      <c r="F94" s="14">
        <f>IF(B94&lt;=C94,0,B94-C94)</f>
        <v>0</v>
      </c>
      <c r="G94" s="14">
        <f t="shared" si="3"/>
        <v>0</v>
      </c>
      <c r="H94" s="15">
        <f>B94+((E94-G94)/A94)</f>
        <v>45058.40217391304</v>
      </c>
    </row>
    <row r="95" spans="1:8" x14ac:dyDescent="0.4">
      <c r="A95" s="12">
        <v>93</v>
      </c>
      <c r="B95" s="13">
        <v>42741</v>
      </c>
      <c r="C95" s="13">
        <v>43714</v>
      </c>
      <c r="D95" s="14">
        <f>IF(B95&gt;=C95,0,C95-B95)</f>
        <v>973</v>
      </c>
      <c r="E95" s="14">
        <f t="shared" si="4"/>
        <v>217026</v>
      </c>
      <c r="F95" s="14">
        <f>IF(B95&lt;=C95,0,B95-C95)</f>
        <v>0</v>
      </c>
      <c r="G95" s="14">
        <f t="shared" si="3"/>
        <v>0</v>
      </c>
      <c r="H95" s="15">
        <f>B95+((E95-G95)/A95)</f>
        <v>45074.612903225803</v>
      </c>
    </row>
    <row r="96" spans="1:8" x14ac:dyDescent="0.4">
      <c r="A96" s="12">
        <v>94</v>
      </c>
      <c r="B96" s="13">
        <v>42772</v>
      </c>
      <c r="C96" s="13">
        <v>43714</v>
      </c>
      <c r="D96" s="14">
        <f>IF(B96&gt;=C96,0,C96-B96)</f>
        <v>942</v>
      </c>
      <c r="E96" s="14">
        <f t="shared" si="4"/>
        <v>217968</v>
      </c>
      <c r="F96" s="14">
        <f>IF(B96&lt;=C96,0,B96-C96)</f>
        <v>0</v>
      </c>
      <c r="G96" s="14">
        <f t="shared" si="3"/>
        <v>0</v>
      </c>
      <c r="H96" s="15">
        <f>B96+((E96-G96)/A96)</f>
        <v>45090.808510638301</v>
      </c>
    </row>
    <row r="97" spans="1:8" x14ac:dyDescent="0.4">
      <c r="A97" s="12">
        <v>95</v>
      </c>
      <c r="B97" s="13">
        <v>42800</v>
      </c>
      <c r="C97" s="13">
        <v>43714</v>
      </c>
      <c r="D97" s="14">
        <f>IF(B97&gt;=C97,0,C97-B97)</f>
        <v>914</v>
      </c>
      <c r="E97" s="14">
        <f t="shared" si="4"/>
        <v>218882</v>
      </c>
      <c r="F97" s="14">
        <f>IF(B97&lt;=C97,0,B97-C97)</f>
        <v>0</v>
      </c>
      <c r="G97" s="14">
        <f t="shared" si="3"/>
        <v>0</v>
      </c>
      <c r="H97" s="15">
        <f>B97+((E97-G97)/A97)</f>
        <v>45104.021052631579</v>
      </c>
    </row>
    <row r="98" spans="1:8" x14ac:dyDescent="0.4">
      <c r="A98" s="12">
        <v>96</v>
      </c>
      <c r="B98" s="13">
        <v>42831</v>
      </c>
      <c r="C98" s="13">
        <v>43714</v>
      </c>
      <c r="D98" s="14">
        <f>IF(B98&gt;=C98,0,C98-B98)</f>
        <v>883</v>
      </c>
      <c r="E98" s="14">
        <f t="shared" si="4"/>
        <v>219765</v>
      </c>
      <c r="F98" s="14">
        <f>IF(B98&lt;=C98,0,B98-C98)</f>
        <v>0</v>
      </c>
      <c r="G98" s="14">
        <f t="shared" si="3"/>
        <v>0</v>
      </c>
      <c r="H98" s="15">
        <f>B98+((E98-G98)/A98)</f>
        <v>45120.21875</v>
      </c>
    </row>
    <row r="99" spans="1:8" x14ac:dyDescent="0.4">
      <c r="A99" s="12">
        <v>97</v>
      </c>
      <c r="B99" s="13">
        <v>42861</v>
      </c>
      <c r="C99" s="13">
        <v>43714</v>
      </c>
      <c r="D99" s="14">
        <f>IF(B99&gt;=C99,0,C99-B99)</f>
        <v>853</v>
      </c>
      <c r="E99" s="14">
        <f t="shared" si="4"/>
        <v>220618</v>
      </c>
      <c r="F99" s="14">
        <f>IF(B99&lt;=C99,0,B99-C99)</f>
        <v>0</v>
      </c>
      <c r="G99" s="14">
        <f t="shared" si="3"/>
        <v>0</v>
      </c>
      <c r="H99" s="15">
        <f>B99+((E99-G99)/A99)</f>
        <v>45135.412371134022</v>
      </c>
    </row>
    <row r="100" spans="1:8" x14ac:dyDescent="0.4">
      <c r="A100" s="12">
        <v>98</v>
      </c>
      <c r="B100" s="13">
        <v>42892</v>
      </c>
      <c r="C100" s="13">
        <v>43714</v>
      </c>
      <c r="D100" s="14">
        <f>IF(B100&gt;=C100,0,C100-B100)</f>
        <v>822</v>
      </c>
      <c r="E100" s="14">
        <f t="shared" si="4"/>
        <v>221440</v>
      </c>
      <c r="F100" s="14">
        <f>IF(B100&lt;=C100,0,B100-C100)</f>
        <v>0</v>
      </c>
      <c r="G100" s="14">
        <f t="shared" si="3"/>
        <v>0</v>
      </c>
      <c r="H100" s="15">
        <f>B100+((E100-G100)/A100)</f>
        <v>45151.591836734697</v>
      </c>
    </row>
    <row r="101" spans="1:8" x14ac:dyDescent="0.4">
      <c r="A101" s="12">
        <v>99</v>
      </c>
      <c r="B101" s="13">
        <v>42922</v>
      </c>
      <c r="C101" s="13">
        <v>43714</v>
      </c>
      <c r="D101" s="14">
        <f>IF(B101&gt;=C101,0,C101-B101)</f>
        <v>792</v>
      </c>
      <c r="E101" s="14">
        <f t="shared" si="4"/>
        <v>222232</v>
      </c>
      <c r="F101" s="14">
        <f>IF(B101&lt;=C101,0,B101-C101)</f>
        <v>0</v>
      </c>
      <c r="G101" s="14">
        <f t="shared" si="3"/>
        <v>0</v>
      </c>
      <c r="H101" s="15">
        <f>B101+((E101-G101)/A101)</f>
        <v>45166.767676767675</v>
      </c>
    </row>
    <row r="102" spans="1:8" x14ac:dyDescent="0.4">
      <c r="A102" s="12">
        <v>100</v>
      </c>
      <c r="B102" s="13">
        <v>42953</v>
      </c>
      <c r="C102" s="13">
        <v>43714</v>
      </c>
      <c r="D102" s="14">
        <f>IF(B102&gt;=C102,0,C102-B102)</f>
        <v>761</v>
      </c>
      <c r="E102" s="14">
        <f t="shared" si="4"/>
        <v>222993</v>
      </c>
      <c r="F102" s="14">
        <f>IF(B102&lt;=C102,0,B102-C102)</f>
        <v>0</v>
      </c>
      <c r="G102" s="14">
        <f t="shared" si="3"/>
        <v>0</v>
      </c>
      <c r="H102" s="15">
        <f>B102+((E102-G102)/A102)</f>
        <v>45182.93</v>
      </c>
    </row>
    <row r="103" spans="1:8" x14ac:dyDescent="0.4">
      <c r="A103" s="12">
        <v>101</v>
      </c>
      <c r="B103" s="13">
        <v>42984</v>
      </c>
      <c r="C103" s="13">
        <v>43714</v>
      </c>
      <c r="D103" s="14">
        <f>IF(B103&gt;=C103,0,C103-B103)</f>
        <v>730</v>
      </c>
      <c r="E103" s="14">
        <f t="shared" si="4"/>
        <v>223723</v>
      </c>
      <c r="F103" s="14">
        <f>IF(B103&lt;=C103,0,B103-C103)</f>
        <v>0</v>
      </c>
      <c r="G103" s="14">
        <f t="shared" si="3"/>
        <v>0</v>
      </c>
      <c r="H103" s="15">
        <f>B103+((E103-G103)/A103)</f>
        <v>45199.079207920789</v>
      </c>
    </row>
    <row r="104" spans="1:8" x14ac:dyDescent="0.4">
      <c r="A104" s="12">
        <v>102</v>
      </c>
      <c r="B104" s="13">
        <v>43014</v>
      </c>
      <c r="C104" s="13">
        <v>43714</v>
      </c>
      <c r="D104" s="14">
        <f>IF(B104&gt;=C104,0,C104-B104)</f>
        <v>700</v>
      </c>
      <c r="E104" s="14">
        <f t="shared" si="4"/>
        <v>224423</v>
      </c>
      <c r="F104" s="14">
        <f>IF(B104&lt;=C104,0,B104-C104)</f>
        <v>0</v>
      </c>
      <c r="G104" s="14">
        <f t="shared" si="3"/>
        <v>0</v>
      </c>
      <c r="H104" s="15">
        <f>B104+((E104-G104)/A104)</f>
        <v>45214.225490196077</v>
      </c>
    </row>
    <row r="105" spans="1:8" x14ac:dyDescent="0.4">
      <c r="A105" s="12">
        <v>103</v>
      </c>
      <c r="B105" s="13">
        <v>43045</v>
      </c>
      <c r="C105" s="13">
        <v>43714</v>
      </c>
      <c r="D105" s="14">
        <f>IF(B105&gt;=C105,0,C105-B105)</f>
        <v>669</v>
      </c>
      <c r="E105" s="14">
        <f t="shared" si="4"/>
        <v>225092</v>
      </c>
      <c r="F105" s="14">
        <f>IF(B105&lt;=C105,0,B105-C105)</f>
        <v>0</v>
      </c>
      <c r="G105" s="14">
        <f t="shared" si="3"/>
        <v>0</v>
      </c>
      <c r="H105" s="15">
        <f>B105+((E105-G105)/A105)</f>
        <v>45230.359223300969</v>
      </c>
    </row>
    <row r="106" spans="1:8" x14ac:dyDescent="0.4">
      <c r="A106" s="12">
        <v>104</v>
      </c>
      <c r="B106" s="13">
        <v>43075</v>
      </c>
      <c r="C106" s="13">
        <v>43714</v>
      </c>
      <c r="D106" s="14">
        <f>IF(B106&gt;=C106,0,C106-B106)</f>
        <v>639</v>
      </c>
      <c r="E106" s="14">
        <f t="shared" si="4"/>
        <v>225731</v>
      </c>
      <c r="F106" s="14">
        <f>IF(B106&lt;=C106,0,B106-C106)</f>
        <v>0</v>
      </c>
      <c r="G106" s="14">
        <f t="shared" si="3"/>
        <v>0</v>
      </c>
      <c r="H106" s="15">
        <f>B106+((E106-G106)/A106)</f>
        <v>45245.490384615383</v>
      </c>
    </row>
    <row r="107" spans="1:8" x14ac:dyDescent="0.4">
      <c r="A107" s="12">
        <v>105</v>
      </c>
      <c r="B107" s="13">
        <v>43106</v>
      </c>
      <c r="C107" s="13">
        <v>43714</v>
      </c>
      <c r="D107" s="14">
        <f>IF(B107&gt;=C107,0,C107-B107)</f>
        <v>608</v>
      </c>
      <c r="E107" s="14">
        <f t="shared" si="4"/>
        <v>226339</v>
      </c>
      <c r="F107" s="14">
        <f>IF(B107&lt;=C107,0,B107-C107)</f>
        <v>0</v>
      </c>
      <c r="G107" s="14">
        <f t="shared" si="3"/>
        <v>0</v>
      </c>
      <c r="H107" s="15">
        <f>B107+((E107-G107)/A107)</f>
        <v>45261.609523809522</v>
      </c>
    </row>
    <row r="108" spans="1:8" x14ac:dyDescent="0.4">
      <c r="A108" s="12">
        <v>106</v>
      </c>
      <c r="B108" s="13">
        <v>43137</v>
      </c>
      <c r="C108" s="13">
        <v>43714</v>
      </c>
      <c r="D108" s="14">
        <f>IF(B108&gt;=C108,0,C108-B108)</f>
        <v>577</v>
      </c>
      <c r="E108" s="14">
        <f t="shared" si="4"/>
        <v>226916</v>
      </c>
      <c r="F108" s="14">
        <f>IF(B108&lt;=C108,0,B108-C108)</f>
        <v>0</v>
      </c>
      <c r="G108" s="14">
        <f t="shared" si="3"/>
        <v>0</v>
      </c>
      <c r="H108" s="15">
        <f>B108+((E108-G108)/A108)</f>
        <v>45277.716981132078</v>
      </c>
    </row>
    <row r="109" spans="1:8" x14ac:dyDescent="0.4">
      <c r="A109" s="12">
        <v>107</v>
      </c>
      <c r="B109" s="13">
        <v>43165</v>
      </c>
      <c r="C109" s="13">
        <v>43714</v>
      </c>
      <c r="D109" s="14">
        <f>IF(B109&gt;=C109,0,C109-B109)</f>
        <v>549</v>
      </c>
      <c r="E109" s="14">
        <f t="shared" si="4"/>
        <v>227465</v>
      </c>
      <c r="F109" s="14">
        <f>IF(B109&lt;=C109,0,B109-C109)</f>
        <v>0</v>
      </c>
      <c r="G109" s="14">
        <f t="shared" si="3"/>
        <v>0</v>
      </c>
      <c r="H109" s="15">
        <f>B109+((E109-G109)/A109)</f>
        <v>45290.84112149533</v>
      </c>
    </row>
    <row r="110" spans="1:8" x14ac:dyDescent="0.4">
      <c r="A110" s="12">
        <v>108</v>
      </c>
      <c r="B110" s="13">
        <v>43196</v>
      </c>
      <c r="C110" s="13">
        <v>43714</v>
      </c>
      <c r="D110" s="14">
        <f>IF(B110&gt;=C110,0,C110-B110)</f>
        <v>518</v>
      </c>
      <c r="E110" s="14">
        <f t="shared" si="4"/>
        <v>227983</v>
      </c>
      <c r="F110" s="14">
        <f>IF(B110&lt;=C110,0,B110-C110)</f>
        <v>0</v>
      </c>
      <c r="G110" s="14">
        <f t="shared" si="3"/>
        <v>0</v>
      </c>
      <c r="H110" s="15">
        <f>B110+((E110-G110)/A110)</f>
        <v>45306.953703703701</v>
      </c>
    </row>
    <row r="111" spans="1:8" x14ac:dyDescent="0.4">
      <c r="A111" s="12">
        <v>109</v>
      </c>
      <c r="B111" s="13">
        <v>43226</v>
      </c>
      <c r="C111" s="13">
        <v>43714</v>
      </c>
      <c r="D111" s="14">
        <f>IF(B111&gt;=C111,0,C111-B111)</f>
        <v>488</v>
      </c>
      <c r="E111" s="14">
        <f t="shared" si="4"/>
        <v>228471</v>
      </c>
      <c r="F111" s="14">
        <f>IF(B111&lt;=C111,0,B111-C111)</f>
        <v>0</v>
      </c>
      <c r="G111" s="14">
        <f t="shared" si="3"/>
        <v>0</v>
      </c>
      <c r="H111" s="15">
        <f>B111+((E111-G111)/A111)</f>
        <v>45322.064220183485</v>
      </c>
    </row>
    <row r="112" spans="1:8" x14ac:dyDescent="0.4">
      <c r="A112" s="12">
        <v>110</v>
      </c>
      <c r="B112" s="13">
        <v>43257</v>
      </c>
      <c r="C112" s="13">
        <v>43714</v>
      </c>
      <c r="D112" s="14">
        <f>IF(B112&gt;=C112,0,C112-B112)</f>
        <v>457</v>
      </c>
      <c r="E112" s="14">
        <f t="shared" si="4"/>
        <v>228928</v>
      </c>
      <c r="F112" s="14">
        <f>IF(B112&lt;=C112,0,B112-C112)</f>
        <v>0</v>
      </c>
      <c r="G112" s="14">
        <f t="shared" si="3"/>
        <v>0</v>
      </c>
      <c r="H112" s="15">
        <f>B112+((E112-G112)/A112)</f>
        <v>45338.163636363635</v>
      </c>
    </row>
    <row r="113" spans="1:8" x14ac:dyDescent="0.4">
      <c r="A113" s="12">
        <v>111</v>
      </c>
      <c r="B113" s="13">
        <v>43287</v>
      </c>
      <c r="C113" s="13">
        <v>43714</v>
      </c>
      <c r="D113" s="14">
        <f>IF(B113&gt;=C113,0,C113-B113)</f>
        <v>427</v>
      </c>
      <c r="E113" s="14">
        <f t="shared" si="4"/>
        <v>229355</v>
      </c>
      <c r="F113" s="14">
        <f>IF(B113&lt;=C113,0,B113-C113)</f>
        <v>0</v>
      </c>
      <c r="G113" s="14">
        <f t="shared" si="3"/>
        <v>0</v>
      </c>
      <c r="H113" s="15">
        <f>B113+((E113-G113)/A113)</f>
        <v>45353.261261261257</v>
      </c>
    </row>
    <row r="114" spans="1:8" x14ac:dyDescent="0.4">
      <c r="A114" s="12">
        <v>112</v>
      </c>
      <c r="B114" s="13">
        <v>43318</v>
      </c>
      <c r="C114" s="13">
        <v>43714</v>
      </c>
      <c r="D114" s="14">
        <f>IF(B114&gt;=C114,0,C114-B114)</f>
        <v>396</v>
      </c>
      <c r="E114" s="14">
        <f t="shared" si="4"/>
        <v>229751</v>
      </c>
      <c r="F114" s="14">
        <f>IF(B114&lt;=C114,0,B114-C114)</f>
        <v>0</v>
      </c>
      <c r="G114" s="14">
        <f t="shared" si="3"/>
        <v>0</v>
      </c>
      <c r="H114" s="15">
        <f>B114+((E114-G114)/A114)</f>
        <v>45369.348214285717</v>
      </c>
    </row>
    <row r="115" spans="1:8" x14ac:dyDescent="0.4">
      <c r="A115" s="12">
        <v>113</v>
      </c>
      <c r="B115" s="13">
        <v>43349</v>
      </c>
      <c r="C115" s="13">
        <v>43714</v>
      </c>
      <c r="D115" s="14">
        <f>IF(B115&gt;=C115,0,C115-B115)</f>
        <v>365</v>
      </c>
      <c r="E115" s="14">
        <f t="shared" si="4"/>
        <v>230116</v>
      </c>
      <c r="F115" s="14">
        <f>IF(B115&lt;=C115,0,B115-C115)</f>
        <v>0</v>
      </c>
      <c r="G115" s="14">
        <f t="shared" si="3"/>
        <v>0</v>
      </c>
      <c r="H115" s="15">
        <f>B115+((E115-G115)/A115)</f>
        <v>45385.424778761066</v>
      </c>
    </row>
    <row r="116" spans="1:8" x14ac:dyDescent="0.4">
      <c r="A116" s="12">
        <v>114</v>
      </c>
      <c r="B116" s="13">
        <v>43379</v>
      </c>
      <c r="C116" s="13">
        <v>43714</v>
      </c>
      <c r="D116" s="14">
        <f>IF(B116&gt;=C116,0,C116-B116)</f>
        <v>335</v>
      </c>
      <c r="E116" s="14">
        <f t="shared" si="4"/>
        <v>230451</v>
      </c>
      <c r="F116" s="14">
        <f>IF(B116&lt;=C116,0,B116-C116)</f>
        <v>0</v>
      </c>
      <c r="G116" s="14">
        <f t="shared" si="3"/>
        <v>0</v>
      </c>
      <c r="H116" s="15">
        <f>B116+((E116-G116)/A116)</f>
        <v>45400.5</v>
      </c>
    </row>
    <row r="117" spans="1:8" x14ac:dyDescent="0.4">
      <c r="A117" s="12">
        <v>115</v>
      </c>
      <c r="B117" s="13">
        <v>43410</v>
      </c>
      <c r="C117" s="13">
        <v>43714</v>
      </c>
      <c r="D117" s="14">
        <f>IF(B117&gt;=C117,0,C117-B117)</f>
        <v>304</v>
      </c>
      <c r="E117" s="14">
        <f t="shared" si="4"/>
        <v>230755</v>
      </c>
      <c r="F117" s="14">
        <f>IF(B117&lt;=C117,0,B117-C117)</f>
        <v>0</v>
      </c>
      <c r="G117" s="14">
        <f t="shared" si="3"/>
        <v>0</v>
      </c>
      <c r="H117" s="15">
        <f>B117+((E117-G117)/A117)</f>
        <v>45416.565217391304</v>
      </c>
    </row>
    <row r="118" spans="1:8" x14ac:dyDescent="0.4">
      <c r="A118" s="12">
        <v>116</v>
      </c>
      <c r="B118" s="13">
        <v>43440</v>
      </c>
      <c r="C118" s="13">
        <v>43714</v>
      </c>
      <c r="D118" s="14">
        <f>IF(B118&gt;=C118,0,C118-B118)</f>
        <v>274</v>
      </c>
      <c r="E118" s="14">
        <f t="shared" si="4"/>
        <v>231029</v>
      </c>
      <c r="F118" s="14">
        <f>IF(B118&lt;=C118,0,B118-C118)</f>
        <v>0</v>
      </c>
      <c r="G118" s="14">
        <f t="shared" si="3"/>
        <v>0</v>
      </c>
      <c r="H118" s="15">
        <f>B118+((E118-G118)/A118)</f>
        <v>45431.629310344826</v>
      </c>
    </row>
    <row r="119" spans="1:8" x14ac:dyDescent="0.4">
      <c r="A119" s="12">
        <v>117</v>
      </c>
      <c r="B119" s="13">
        <v>43471</v>
      </c>
      <c r="C119" s="13">
        <v>43714</v>
      </c>
      <c r="D119" s="14">
        <f>IF(B119&gt;=C119,0,C119-B119)</f>
        <v>243</v>
      </c>
      <c r="E119" s="14">
        <f t="shared" si="4"/>
        <v>231272</v>
      </c>
      <c r="F119" s="14">
        <f>IF(B119&lt;=C119,0,B119-C119)</f>
        <v>0</v>
      </c>
      <c r="G119" s="14">
        <f t="shared" si="3"/>
        <v>0</v>
      </c>
      <c r="H119" s="15">
        <f>B119+((E119-G119)/A119)</f>
        <v>45447.683760683758</v>
      </c>
    </row>
    <row r="120" spans="1:8" x14ac:dyDescent="0.4">
      <c r="A120" s="12">
        <v>118</v>
      </c>
      <c r="B120" s="13">
        <v>43502</v>
      </c>
      <c r="C120" s="13">
        <v>43714</v>
      </c>
      <c r="D120" s="14">
        <f>IF(B120&gt;=C120,0,C120-B120)</f>
        <v>212</v>
      </c>
      <c r="E120" s="14">
        <f t="shared" si="4"/>
        <v>231484</v>
      </c>
      <c r="F120" s="14">
        <f>IF(B120&lt;=C120,0,B120-C120)</f>
        <v>0</v>
      </c>
      <c r="G120" s="14">
        <f t="shared" si="3"/>
        <v>0</v>
      </c>
      <c r="H120" s="15">
        <f>B120+((E120-G120)/A120)</f>
        <v>45463.728813559319</v>
      </c>
    </row>
    <row r="121" spans="1:8" x14ac:dyDescent="0.4">
      <c r="A121" s="12">
        <v>119</v>
      </c>
      <c r="B121" s="13">
        <v>43530</v>
      </c>
      <c r="C121" s="13">
        <v>43714</v>
      </c>
      <c r="D121" s="14">
        <f>IF(B121&gt;=C121,0,C121-B121)</f>
        <v>184</v>
      </c>
      <c r="E121" s="14">
        <f t="shared" si="4"/>
        <v>231668</v>
      </c>
      <c r="F121" s="14">
        <f>IF(B121&lt;=C121,0,B121-C121)</f>
        <v>0</v>
      </c>
      <c r="G121" s="14">
        <f t="shared" si="3"/>
        <v>0</v>
      </c>
      <c r="H121" s="15">
        <f>B121+((E121-G121)/A121)</f>
        <v>45476.789915966387</v>
      </c>
    </row>
    <row r="122" spans="1:8" x14ac:dyDescent="0.4">
      <c r="A122" s="12">
        <v>120</v>
      </c>
      <c r="B122" s="13">
        <v>43561</v>
      </c>
      <c r="C122" s="13">
        <v>43714</v>
      </c>
      <c r="D122" s="14">
        <f>IF(B122&gt;=C122,0,C122-B122)</f>
        <v>153</v>
      </c>
      <c r="E122" s="14">
        <f t="shared" si="4"/>
        <v>231821</v>
      </c>
      <c r="F122" s="14">
        <f>IF(B122&lt;=C122,0,B122-C122)</f>
        <v>0</v>
      </c>
      <c r="G122" s="14">
        <f t="shared" si="3"/>
        <v>0</v>
      </c>
      <c r="H122" s="15">
        <f>B122+((E122-G122)/A122)</f>
        <v>45492.841666666667</v>
      </c>
    </row>
    <row r="123" spans="1:8" x14ac:dyDescent="0.4">
      <c r="A123" s="12">
        <v>121</v>
      </c>
      <c r="B123" s="13">
        <v>43591</v>
      </c>
      <c r="C123" s="13">
        <v>43714</v>
      </c>
      <c r="D123" s="14">
        <f>IF(B123&gt;=C123,0,C123-B123)</f>
        <v>123</v>
      </c>
      <c r="E123" s="14">
        <f t="shared" si="4"/>
        <v>231944</v>
      </c>
      <c r="F123" s="14">
        <f>IF(B123&lt;=C123,0,B123-C123)</f>
        <v>0</v>
      </c>
      <c r="G123" s="14">
        <f t="shared" si="3"/>
        <v>0</v>
      </c>
      <c r="H123" s="15">
        <f>B123+((E123-G123)/A123)</f>
        <v>45507.89256198347</v>
      </c>
    </row>
    <row r="124" spans="1:8" x14ac:dyDescent="0.4">
      <c r="A124" s="12">
        <v>122</v>
      </c>
      <c r="B124" s="13">
        <v>43622</v>
      </c>
      <c r="C124" s="13">
        <v>43714</v>
      </c>
      <c r="D124" s="14">
        <f>IF(B124&gt;=C124,0,C124-B124)</f>
        <v>92</v>
      </c>
      <c r="E124" s="14">
        <f t="shared" si="4"/>
        <v>232036</v>
      </c>
      <c r="F124" s="14">
        <f>IF(B124&lt;=C124,0,B124-C124)</f>
        <v>0</v>
      </c>
      <c r="G124" s="14">
        <f t="shared" si="3"/>
        <v>0</v>
      </c>
      <c r="H124" s="15">
        <f>B124+((E124-G124)/A124)</f>
        <v>45523.934426229505</v>
      </c>
    </row>
    <row r="125" spans="1:8" x14ac:dyDescent="0.4">
      <c r="A125" s="12">
        <v>123</v>
      </c>
      <c r="B125" s="13">
        <v>43652</v>
      </c>
      <c r="C125" s="13">
        <v>43714</v>
      </c>
      <c r="D125" s="14">
        <f>IF(B125&gt;=C125,0,C125-B125)</f>
        <v>62</v>
      </c>
      <c r="E125" s="14">
        <f t="shared" si="4"/>
        <v>232098</v>
      </c>
      <c r="F125" s="14">
        <f>IF(B125&lt;=C125,0,B125-C125)</f>
        <v>0</v>
      </c>
      <c r="G125" s="14">
        <f t="shared" si="3"/>
        <v>0</v>
      </c>
      <c r="H125" s="15">
        <f>B125+((E125-G125)/A125)</f>
        <v>45538.975609756097</v>
      </c>
    </row>
    <row r="126" spans="1:8" x14ac:dyDescent="0.4">
      <c r="A126" s="12">
        <v>124</v>
      </c>
      <c r="B126" s="13">
        <v>43683</v>
      </c>
      <c r="C126" s="13">
        <v>43714</v>
      </c>
      <c r="D126" s="14">
        <f>IF(B126&gt;=C126,0,C126-B126)</f>
        <v>31</v>
      </c>
      <c r="E126" s="14">
        <f t="shared" si="4"/>
        <v>232129</v>
      </c>
      <c r="F126" s="14">
        <f>IF(B126&lt;=C126,0,B126-C126)</f>
        <v>0</v>
      </c>
      <c r="G126" s="14">
        <f t="shared" si="3"/>
        <v>0</v>
      </c>
      <c r="H126" s="15">
        <f>B126+((E126-G126)/A126)</f>
        <v>45555.008064516129</v>
      </c>
    </row>
    <row r="127" spans="1:8" x14ac:dyDescent="0.4">
      <c r="A127" s="12">
        <v>125</v>
      </c>
      <c r="B127" s="13">
        <v>43714</v>
      </c>
      <c r="C127" s="13">
        <v>43714</v>
      </c>
      <c r="D127" s="14">
        <f>IF(B127&gt;=C127,0,C127-B127)</f>
        <v>0</v>
      </c>
      <c r="E127" s="14">
        <f t="shared" si="4"/>
        <v>232129</v>
      </c>
      <c r="F127" s="14">
        <f>IF(B127&lt;=C127,0,B127-C127)</f>
        <v>0</v>
      </c>
      <c r="G127" s="14">
        <f t="shared" si="3"/>
        <v>0</v>
      </c>
      <c r="H127" s="15">
        <f>B127+((E127-G127)/A127)</f>
        <v>45571.031999999999</v>
      </c>
    </row>
    <row r="128" spans="1:8" x14ac:dyDescent="0.4">
      <c r="A128" s="12">
        <v>126</v>
      </c>
      <c r="B128" s="13">
        <v>43744</v>
      </c>
      <c r="C128" s="13">
        <v>43714</v>
      </c>
      <c r="D128" s="14">
        <f>IF(B128&gt;=C128,0,C128-B128)</f>
        <v>0</v>
      </c>
      <c r="E128" s="14">
        <f t="shared" si="4"/>
        <v>232129</v>
      </c>
      <c r="F128" s="14">
        <f>IF(B128&lt;=C128,0,B128-C128)</f>
        <v>30</v>
      </c>
      <c r="G128" s="14">
        <f t="shared" si="3"/>
        <v>30</v>
      </c>
      <c r="H128" s="15">
        <f>B128+((E128-G128)/A128)</f>
        <v>45586.055555555555</v>
      </c>
    </row>
    <row r="129" spans="1:8" x14ac:dyDescent="0.4">
      <c r="A129" s="12">
        <v>127</v>
      </c>
      <c r="B129" s="13">
        <v>43775</v>
      </c>
      <c r="C129" s="13">
        <v>43714</v>
      </c>
      <c r="D129" s="14">
        <f>IF(B129&gt;=C129,0,C129-B129)</f>
        <v>0</v>
      </c>
      <c r="E129" s="14">
        <f t="shared" si="4"/>
        <v>232129</v>
      </c>
      <c r="F129" s="14">
        <f>IF(B129&lt;=C129,0,B129-C129)</f>
        <v>61</v>
      </c>
      <c r="G129" s="14">
        <f t="shared" si="3"/>
        <v>91</v>
      </c>
      <c r="H129" s="15">
        <f>B129+((E129-G129)/A129)</f>
        <v>45602.07086614173</v>
      </c>
    </row>
    <row r="130" spans="1:8" x14ac:dyDescent="0.4">
      <c r="A130" s="12">
        <v>128</v>
      </c>
      <c r="B130" s="13">
        <v>43805</v>
      </c>
      <c r="C130" s="13">
        <v>43714</v>
      </c>
      <c r="D130" s="14">
        <f>IF(B130&gt;=C130,0,C130-B130)</f>
        <v>0</v>
      </c>
      <c r="E130" s="14">
        <f t="shared" si="4"/>
        <v>232129</v>
      </c>
      <c r="F130" s="14">
        <f>IF(B130&lt;=C130,0,B130-C130)</f>
        <v>91</v>
      </c>
      <c r="G130" s="14">
        <f t="shared" si="3"/>
        <v>182</v>
      </c>
      <c r="H130" s="15">
        <f>B130+((E130-G130)/A130)</f>
        <v>45617.0859375</v>
      </c>
    </row>
    <row r="131" spans="1:8" x14ac:dyDescent="0.4">
      <c r="A131" s="12">
        <v>129</v>
      </c>
      <c r="B131" s="13">
        <v>43836</v>
      </c>
      <c r="C131" s="13">
        <v>43714</v>
      </c>
      <c r="D131" s="14">
        <f>IF(B131&gt;=C131,0,C131-B131)</f>
        <v>0</v>
      </c>
      <c r="E131" s="14">
        <f t="shared" si="4"/>
        <v>232129</v>
      </c>
      <c r="F131" s="14">
        <f>IF(B131&lt;=C131,0,B131-C131)</f>
        <v>122</v>
      </c>
      <c r="G131" s="14">
        <f t="shared" si="3"/>
        <v>304</v>
      </c>
      <c r="H131" s="15">
        <f>B131+((E131-G131)/A131)</f>
        <v>45633.093023255817</v>
      </c>
    </row>
    <row r="132" spans="1:8" ht="21" customHeight="1" x14ac:dyDescent="0.4">
      <c r="A132" s="12">
        <v>130</v>
      </c>
      <c r="B132" s="13">
        <v>43867</v>
      </c>
      <c r="C132" s="13">
        <v>43714</v>
      </c>
      <c r="D132" s="14">
        <f>IF(B132&gt;=C132,0,C132-B132)</f>
        <v>0</v>
      </c>
      <c r="E132" s="14">
        <f t="shared" si="4"/>
        <v>232129</v>
      </c>
      <c r="F132" s="14">
        <f>IF(B132&lt;=C132,0,B132-C132)</f>
        <v>153</v>
      </c>
      <c r="G132" s="14">
        <f t="shared" si="3"/>
        <v>457</v>
      </c>
      <c r="H132" s="15">
        <f>B132+((E132-G132)/A132)</f>
        <v>45649.092307692306</v>
      </c>
    </row>
    <row r="133" spans="1:8" x14ac:dyDescent="0.4">
      <c r="A133" s="12">
        <v>131</v>
      </c>
      <c r="B133" s="13">
        <v>43896</v>
      </c>
      <c r="C133" s="13">
        <v>43714</v>
      </c>
      <c r="D133" s="14">
        <f>IF(B133&gt;=C133,0,C133-B133)</f>
        <v>0</v>
      </c>
      <c r="E133" s="14">
        <f t="shared" si="4"/>
        <v>232129</v>
      </c>
      <c r="F133" s="14">
        <f>IF(B133&lt;=C133,0,B133-C133)</f>
        <v>182</v>
      </c>
      <c r="G133" s="14">
        <f t="shared" ref="G133:G196" si="5">G132+F133</f>
        <v>639</v>
      </c>
      <c r="H133" s="15">
        <f>B133+((E133-G133)/A133)</f>
        <v>45663.099236641225</v>
      </c>
    </row>
    <row r="134" spans="1:8" x14ac:dyDescent="0.4">
      <c r="A134" s="12">
        <v>132</v>
      </c>
      <c r="B134" s="13">
        <v>43927</v>
      </c>
      <c r="C134" s="13">
        <v>43714</v>
      </c>
      <c r="D134" s="14">
        <f>IF(B134&gt;=C134,0,C134-B134)</f>
        <v>0</v>
      </c>
      <c r="E134" s="14">
        <f t="shared" si="4"/>
        <v>232129</v>
      </c>
      <c r="F134" s="14">
        <f>IF(B134&lt;=C134,0,B134-C134)</f>
        <v>213</v>
      </c>
      <c r="G134" s="14">
        <f t="shared" si="5"/>
        <v>852</v>
      </c>
      <c r="H134" s="15">
        <f>B134+((E134-G134)/A134)</f>
        <v>45679.098484848488</v>
      </c>
    </row>
    <row r="135" spans="1:8" x14ac:dyDescent="0.4">
      <c r="A135" s="12">
        <v>133</v>
      </c>
      <c r="B135" s="13">
        <v>43957</v>
      </c>
      <c r="C135" s="13">
        <v>43714</v>
      </c>
      <c r="D135" s="14">
        <f>IF(B135&gt;=C135,0,C135-B135)</f>
        <v>0</v>
      </c>
      <c r="E135" s="14">
        <f t="shared" si="4"/>
        <v>232129</v>
      </c>
      <c r="F135" s="14">
        <f>IF(B135&lt;=C135,0,B135-C135)</f>
        <v>243</v>
      </c>
      <c r="G135" s="14">
        <f t="shared" si="5"/>
        <v>1095</v>
      </c>
      <c r="H135" s="15">
        <f>B135+((E135-G135)/A135)</f>
        <v>45694.097744360901</v>
      </c>
    </row>
    <row r="136" spans="1:8" x14ac:dyDescent="0.4">
      <c r="A136" s="12">
        <v>134</v>
      </c>
      <c r="B136" s="13">
        <v>43988</v>
      </c>
      <c r="C136" s="13">
        <v>43714</v>
      </c>
      <c r="D136" s="14">
        <f>IF(B136&gt;=C136,0,C136-B136)</f>
        <v>0</v>
      </c>
      <c r="E136" s="14">
        <f t="shared" ref="E136:E199" si="6">IF(E135+D136&gt;0, E135+D136, 0)</f>
        <v>232129</v>
      </c>
      <c r="F136" s="14">
        <f>IF(B136&lt;=C136,0,B136-C136)</f>
        <v>274</v>
      </c>
      <c r="G136" s="14">
        <f t="shared" si="5"/>
        <v>1369</v>
      </c>
      <c r="H136" s="15">
        <f>B136+((E136-G136)/A136)</f>
        <v>45710.089552238809</v>
      </c>
    </row>
    <row r="137" spans="1:8" x14ac:dyDescent="0.4">
      <c r="A137" s="12">
        <v>135</v>
      </c>
      <c r="B137" s="13">
        <v>44018</v>
      </c>
      <c r="C137" s="13">
        <v>43714</v>
      </c>
      <c r="D137" s="14">
        <f>IF(B137&gt;=C137,0,C137-B137)</f>
        <v>0</v>
      </c>
      <c r="E137" s="14">
        <f t="shared" si="6"/>
        <v>232129</v>
      </c>
      <c r="F137" s="14">
        <f>IF(B137&lt;=C137,0,B137-C137)</f>
        <v>304</v>
      </c>
      <c r="G137" s="14">
        <f t="shared" si="5"/>
        <v>1673</v>
      </c>
      <c r="H137" s="15">
        <f>B137+((E137-G137)/A137)</f>
        <v>45725.08148148148</v>
      </c>
    </row>
    <row r="138" spans="1:8" x14ac:dyDescent="0.4">
      <c r="A138" s="12">
        <v>136</v>
      </c>
      <c r="B138" s="13">
        <v>44049</v>
      </c>
      <c r="C138" s="13">
        <v>43714</v>
      </c>
      <c r="D138" s="14">
        <f>IF(B138&gt;=C138,0,C138-B138)</f>
        <v>0</v>
      </c>
      <c r="E138" s="14">
        <f t="shared" si="6"/>
        <v>232129</v>
      </c>
      <c r="F138" s="14">
        <f>IF(B138&lt;=C138,0,B138-C138)</f>
        <v>335</v>
      </c>
      <c r="G138" s="14">
        <f t="shared" si="5"/>
        <v>2008</v>
      </c>
      <c r="H138" s="15">
        <f>B138+((E138-G138)/A138)</f>
        <v>45741.066176470587</v>
      </c>
    </row>
    <row r="139" spans="1:8" x14ac:dyDescent="0.4">
      <c r="A139" s="12">
        <v>137</v>
      </c>
      <c r="B139" s="13">
        <v>44080</v>
      </c>
      <c r="C139" s="13">
        <v>43714</v>
      </c>
      <c r="D139" s="14">
        <f>IF(B139&gt;=C139,0,C139-B139)</f>
        <v>0</v>
      </c>
      <c r="E139" s="14">
        <f t="shared" si="6"/>
        <v>232129</v>
      </c>
      <c r="F139" s="14">
        <f>IF(B139&lt;=C139,0,B139-C139)</f>
        <v>366</v>
      </c>
      <c r="G139" s="14">
        <f t="shared" si="5"/>
        <v>2374</v>
      </c>
      <c r="H139" s="15">
        <f>B139+((E139-G139)/A139)</f>
        <v>45757.043795620441</v>
      </c>
    </row>
    <row r="140" spans="1:8" x14ac:dyDescent="0.4">
      <c r="A140" s="12">
        <v>138</v>
      </c>
      <c r="B140" s="13">
        <v>44110</v>
      </c>
      <c r="C140" s="13">
        <v>43714</v>
      </c>
      <c r="D140" s="14">
        <f>IF(B140&gt;=C140,0,C140-B140)</f>
        <v>0</v>
      </c>
      <c r="E140" s="14">
        <f t="shared" si="6"/>
        <v>232129</v>
      </c>
      <c r="F140" s="14">
        <f>IF(B140&lt;=C140,0,B140-C140)</f>
        <v>396</v>
      </c>
      <c r="G140" s="14">
        <f t="shared" si="5"/>
        <v>2770</v>
      </c>
      <c r="H140" s="15">
        <f>B140+((E140-G140)/A140)</f>
        <v>45772.021739130432</v>
      </c>
    </row>
    <row r="141" spans="1:8" x14ac:dyDescent="0.4">
      <c r="A141" s="12">
        <v>139</v>
      </c>
      <c r="B141" s="13">
        <v>44141</v>
      </c>
      <c r="C141" s="13">
        <v>43714</v>
      </c>
      <c r="D141" s="14">
        <f>IF(B141&gt;=C141,0,C141-B141)</f>
        <v>0</v>
      </c>
      <c r="E141" s="14">
        <f t="shared" si="6"/>
        <v>232129</v>
      </c>
      <c r="F141" s="14">
        <f>IF(B141&lt;=C141,0,B141-C141)</f>
        <v>427</v>
      </c>
      <c r="G141" s="14">
        <f t="shared" si="5"/>
        <v>3197</v>
      </c>
      <c r="H141" s="15">
        <f>B141+((E141-G141)/A141)</f>
        <v>45787.992805755399</v>
      </c>
    </row>
    <row r="142" spans="1:8" x14ac:dyDescent="0.4">
      <c r="A142" s="12">
        <v>140</v>
      </c>
      <c r="B142" s="13">
        <v>44171</v>
      </c>
      <c r="C142" s="13">
        <v>43714</v>
      </c>
      <c r="D142" s="14">
        <f>IF(B142&gt;=C142,0,C142-B142)</f>
        <v>0</v>
      </c>
      <c r="E142" s="14">
        <f t="shared" si="6"/>
        <v>232129</v>
      </c>
      <c r="F142" s="14">
        <f>IF(B142&lt;=C142,0,B142-C142)</f>
        <v>457</v>
      </c>
      <c r="G142" s="14">
        <f t="shared" si="5"/>
        <v>3654</v>
      </c>
      <c r="H142" s="15">
        <f>B142+((E142-G142)/A142)</f>
        <v>45802.964285714283</v>
      </c>
    </row>
    <row r="143" spans="1:8" x14ac:dyDescent="0.4">
      <c r="A143" s="12">
        <v>141</v>
      </c>
      <c r="B143" s="13">
        <v>44202</v>
      </c>
      <c r="C143" s="13">
        <v>43714</v>
      </c>
      <c r="D143" s="14">
        <f>IF(B143&gt;=C143,0,C143-B143)</f>
        <v>0</v>
      </c>
      <c r="E143" s="14">
        <f t="shared" si="6"/>
        <v>232129</v>
      </c>
      <c r="F143" s="14">
        <f>IF(B143&lt;=C143,0,B143-C143)</f>
        <v>488</v>
      </c>
      <c r="G143" s="14">
        <f t="shared" si="5"/>
        <v>4142</v>
      </c>
      <c r="H143" s="15">
        <f>B143+((E143-G143)/A143)</f>
        <v>45818.929078014182</v>
      </c>
    </row>
    <row r="144" spans="1:8" x14ac:dyDescent="0.4">
      <c r="A144" s="12">
        <v>142</v>
      </c>
      <c r="B144" s="13">
        <v>44233</v>
      </c>
      <c r="C144" s="13">
        <v>43714</v>
      </c>
      <c r="D144" s="14">
        <f>IF(B144&gt;=C144,0,C144-B144)</f>
        <v>0</v>
      </c>
      <c r="E144" s="14">
        <f t="shared" si="6"/>
        <v>232129</v>
      </c>
      <c r="F144" s="14">
        <f>IF(B144&lt;=C144,0,B144-C144)</f>
        <v>519</v>
      </c>
      <c r="G144" s="14">
        <f t="shared" si="5"/>
        <v>4661</v>
      </c>
      <c r="H144" s="15">
        <f>B144+((E144-G144)/A144)</f>
        <v>45834.887323943665</v>
      </c>
    </row>
    <row r="145" spans="1:8" x14ac:dyDescent="0.4">
      <c r="A145" s="12">
        <v>143</v>
      </c>
      <c r="B145" s="13">
        <v>44261</v>
      </c>
      <c r="C145" s="13">
        <v>43714</v>
      </c>
      <c r="D145" s="14">
        <f>IF(B145&gt;=C145,0,C145-B145)</f>
        <v>0</v>
      </c>
      <c r="E145" s="14">
        <f t="shared" si="6"/>
        <v>232129</v>
      </c>
      <c r="F145" s="14">
        <f>IF(B145&lt;=C145,0,B145-C145)</f>
        <v>547</v>
      </c>
      <c r="G145" s="14">
        <f t="shared" si="5"/>
        <v>5208</v>
      </c>
      <c r="H145" s="15">
        <f>B145+((E145-G145)/A145)</f>
        <v>45847.860139860139</v>
      </c>
    </row>
    <row r="146" spans="1:8" x14ac:dyDescent="0.4">
      <c r="A146" s="12">
        <v>144</v>
      </c>
      <c r="B146" s="13">
        <v>44292</v>
      </c>
      <c r="C146" s="13">
        <v>43714</v>
      </c>
      <c r="D146" s="14">
        <f>IF(B146&gt;=C146,0,C146-B146)</f>
        <v>0</v>
      </c>
      <c r="E146" s="14">
        <f t="shared" si="6"/>
        <v>232129</v>
      </c>
      <c r="F146" s="14">
        <f>IF(B146&lt;=C146,0,B146-C146)</f>
        <v>578</v>
      </c>
      <c r="G146" s="14">
        <f t="shared" si="5"/>
        <v>5786</v>
      </c>
      <c r="H146" s="15">
        <f>B146+((E146-G146)/A146)</f>
        <v>45863.826388888891</v>
      </c>
    </row>
    <row r="147" spans="1:8" x14ac:dyDescent="0.4">
      <c r="A147" s="12">
        <v>145</v>
      </c>
      <c r="B147" s="13">
        <v>44322</v>
      </c>
      <c r="C147" s="13">
        <v>43714</v>
      </c>
      <c r="D147" s="14">
        <f>IF(B147&gt;=C147,0,C147-B147)</f>
        <v>0</v>
      </c>
      <c r="E147" s="14">
        <f t="shared" si="6"/>
        <v>232129</v>
      </c>
      <c r="F147" s="14">
        <f>IF(B147&lt;=C147,0,B147-C147)</f>
        <v>608</v>
      </c>
      <c r="G147" s="14">
        <f t="shared" si="5"/>
        <v>6394</v>
      </c>
      <c r="H147" s="15">
        <f>B147+((E147-G147)/A147)</f>
        <v>45878.793103448275</v>
      </c>
    </row>
    <row r="148" spans="1:8" x14ac:dyDescent="0.4">
      <c r="A148" s="12">
        <v>146</v>
      </c>
      <c r="B148" s="13">
        <v>44353</v>
      </c>
      <c r="C148" s="13">
        <v>43714</v>
      </c>
      <c r="D148" s="14">
        <f>IF(B148&gt;=C148,0,C148-B148)</f>
        <v>0</v>
      </c>
      <c r="E148" s="14">
        <f t="shared" si="6"/>
        <v>232129</v>
      </c>
      <c r="F148" s="14">
        <f>IF(B148&lt;=C148,0,B148-C148)</f>
        <v>639</v>
      </c>
      <c r="G148" s="14">
        <f t="shared" si="5"/>
        <v>7033</v>
      </c>
      <c r="H148" s="15">
        <f>B148+((E148-G148)/A148)</f>
        <v>45894.753424657538</v>
      </c>
    </row>
    <row r="149" spans="1:8" x14ac:dyDescent="0.4">
      <c r="A149" s="12">
        <v>147</v>
      </c>
      <c r="B149" s="13">
        <v>44383</v>
      </c>
      <c r="C149" s="13">
        <v>43714</v>
      </c>
      <c r="D149" s="14">
        <f>IF(B149&gt;=C149,0,C149-B149)</f>
        <v>0</v>
      </c>
      <c r="E149" s="14">
        <f t="shared" si="6"/>
        <v>232129</v>
      </c>
      <c r="F149" s="14">
        <f>IF(B149&lt;=C149,0,B149-C149)</f>
        <v>669</v>
      </c>
      <c r="G149" s="14">
        <f t="shared" si="5"/>
        <v>7702</v>
      </c>
      <c r="H149" s="15">
        <f>B149+((E149-G149)/A149)</f>
        <v>45909.714285714283</v>
      </c>
    </row>
    <row r="150" spans="1:8" x14ac:dyDescent="0.4">
      <c r="A150" s="12">
        <v>148</v>
      </c>
      <c r="B150" s="13">
        <v>44414</v>
      </c>
      <c r="C150" s="13">
        <v>43714</v>
      </c>
      <c r="D150" s="14">
        <f>IF(B150&gt;=C150,0,C150-B150)</f>
        <v>0</v>
      </c>
      <c r="E150" s="14">
        <f t="shared" si="6"/>
        <v>232129</v>
      </c>
      <c r="F150" s="14">
        <f>IF(B150&lt;=C150,0,B150-C150)</f>
        <v>700</v>
      </c>
      <c r="G150" s="14">
        <f t="shared" si="5"/>
        <v>8402</v>
      </c>
      <c r="H150" s="15">
        <f>B150+((E150-G150)/A150)</f>
        <v>45925.66891891892</v>
      </c>
    </row>
    <row r="151" spans="1:8" x14ac:dyDescent="0.4">
      <c r="A151" s="12">
        <v>149</v>
      </c>
      <c r="B151" s="13">
        <v>44445</v>
      </c>
      <c r="C151" s="13">
        <v>43714</v>
      </c>
      <c r="D151" s="14">
        <f>IF(B151&gt;=C151,0,C151-B151)</f>
        <v>0</v>
      </c>
      <c r="E151" s="14">
        <f t="shared" si="6"/>
        <v>232129</v>
      </c>
      <c r="F151" s="14">
        <f>IF(B151&lt;=C151,0,B151-C151)</f>
        <v>731</v>
      </c>
      <c r="G151" s="14">
        <f t="shared" si="5"/>
        <v>9133</v>
      </c>
      <c r="H151" s="15">
        <f>B151+((E151-G151)/A151)</f>
        <v>45941.617449664431</v>
      </c>
    </row>
    <row r="152" spans="1:8" x14ac:dyDescent="0.4">
      <c r="A152" s="12">
        <v>150</v>
      </c>
      <c r="B152" s="13">
        <v>44475</v>
      </c>
      <c r="C152" s="13">
        <v>43744</v>
      </c>
      <c r="D152" s="14">
        <f>IF(B152&gt;=C152,0,C152-B152)</f>
        <v>0</v>
      </c>
      <c r="E152" s="14">
        <f t="shared" si="6"/>
        <v>232129</v>
      </c>
      <c r="F152" s="14">
        <f>IF(B152&lt;=C152,0,B152-C152)</f>
        <v>731</v>
      </c>
      <c r="G152" s="14">
        <f t="shared" si="5"/>
        <v>9864</v>
      </c>
      <c r="H152" s="15">
        <f>B152+((E152-G152)/A152)</f>
        <v>45956.76666666667</v>
      </c>
    </row>
    <row r="153" spans="1:8" x14ac:dyDescent="0.4">
      <c r="A153" s="12">
        <v>151</v>
      </c>
      <c r="B153" s="13">
        <v>44506</v>
      </c>
      <c r="C153" s="16">
        <v>43775</v>
      </c>
      <c r="D153" s="14">
        <f>IF(B153&gt;=C153,0,C153-B153)</f>
        <v>0</v>
      </c>
      <c r="E153" s="14">
        <f t="shared" si="6"/>
        <v>232129</v>
      </c>
      <c r="F153" s="14">
        <f>IF(B153&lt;=C153,0,B153-C153)</f>
        <v>731</v>
      </c>
      <c r="G153" s="14">
        <f t="shared" si="5"/>
        <v>10595</v>
      </c>
      <c r="H153" s="15">
        <f>B153+((E153-G153)/A153)</f>
        <v>45973.112582781454</v>
      </c>
    </row>
    <row r="154" spans="1:8" x14ac:dyDescent="0.4">
      <c r="A154" s="12">
        <v>152</v>
      </c>
      <c r="B154" s="13">
        <v>44536</v>
      </c>
      <c r="C154" s="13">
        <v>43805</v>
      </c>
      <c r="D154" s="14">
        <f>IF(B154&gt;=C154,0,C154-B154)</f>
        <v>0</v>
      </c>
      <c r="E154" s="14">
        <f t="shared" si="6"/>
        <v>232129</v>
      </c>
      <c r="F154" s="14">
        <f>IF(B154&lt;=C154,0,B154-C154)</f>
        <v>731</v>
      </c>
      <c r="G154" s="14">
        <f t="shared" si="5"/>
        <v>11326</v>
      </c>
      <c r="H154" s="15">
        <f>B154+((E154-G154)/A154)</f>
        <v>45988.651315789473</v>
      </c>
    </row>
    <row r="155" spans="1:8" x14ac:dyDescent="0.4">
      <c r="A155" s="12">
        <v>153</v>
      </c>
      <c r="B155" s="13">
        <v>44567</v>
      </c>
      <c r="C155" s="16">
        <v>43836</v>
      </c>
      <c r="D155" s="14">
        <f>IF(B155&gt;=C155,0,C155-B155)</f>
        <v>0</v>
      </c>
      <c r="E155" s="14">
        <f t="shared" si="6"/>
        <v>232129</v>
      </c>
      <c r="F155" s="14">
        <f>IF(B155&lt;=C155,0,B155-C155)</f>
        <v>731</v>
      </c>
      <c r="G155" s="14">
        <f t="shared" si="5"/>
        <v>12057</v>
      </c>
      <c r="H155" s="15">
        <f>B155+((E155-G155)/A155)</f>
        <v>46005.379084967317</v>
      </c>
    </row>
    <row r="156" spans="1:8" x14ac:dyDescent="0.4">
      <c r="A156" s="12">
        <v>154</v>
      </c>
      <c r="B156" s="13">
        <v>44598</v>
      </c>
      <c r="C156" s="13">
        <v>43867</v>
      </c>
      <c r="D156" s="14">
        <f>IF(B156&gt;=C156,0,C156-B156)</f>
        <v>0</v>
      </c>
      <c r="E156" s="14">
        <f t="shared" si="6"/>
        <v>232129</v>
      </c>
      <c r="F156" s="14">
        <f>IF(B156&lt;=C156,0,B156-C156)</f>
        <v>731</v>
      </c>
      <c r="G156" s="14">
        <f t="shared" si="5"/>
        <v>12788</v>
      </c>
      <c r="H156" s="15">
        <f>B156+((E156-G156)/A156)</f>
        <v>46022.292207792205</v>
      </c>
    </row>
    <row r="157" spans="1:8" x14ac:dyDescent="0.4">
      <c r="A157" s="12">
        <v>155</v>
      </c>
      <c r="B157" s="13">
        <v>44626</v>
      </c>
      <c r="C157" s="16">
        <v>43896</v>
      </c>
      <c r="D157" s="14">
        <f>IF(B157&gt;=C157,0,C157-B157)</f>
        <v>0</v>
      </c>
      <c r="E157" s="14">
        <f t="shared" si="6"/>
        <v>232129</v>
      </c>
      <c r="F157" s="14">
        <f>IF(B157&lt;=C157,0,B157-C157)</f>
        <v>730</v>
      </c>
      <c r="G157" s="14">
        <f t="shared" si="5"/>
        <v>13518</v>
      </c>
      <c r="H157" s="15">
        <f>B157+((E157-G157)/A157)</f>
        <v>46036.393548387096</v>
      </c>
    </row>
    <row r="158" spans="1:8" x14ac:dyDescent="0.4">
      <c r="A158" s="12">
        <v>156</v>
      </c>
      <c r="B158" s="13">
        <v>44657</v>
      </c>
      <c r="C158" s="13">
        <v>43927</v>
      </c>
      <c r="D158" s="14">
        <f>IF(B158&gt;=C158,0,C158-B158)</f>
        <v>0</v>
      </c>
      <c r="E158" s="14">
        <f t="shared" si="6"/>
        <v>232129</v>
      </c>
      <c r="F158" s="14">
        <f>IF(B158&lt;=C158,0,B158-C158)</f>
        <v>730</v>
      </c>
      <c r="G158" s="14">
        <f t="shared" si="5"/>
        <v>14248</v>
      </c>
      <c r="H158" s="15">
        <f>B158+((E158-G158)/A158)</f>
        <v>46053.673076923078</v>
      </c>
    </row>
    <row r="159" spans="1:8" x14ac:dyDescent="0.4">
      <c r="A159" s="12">
        <v>157</v>
      </c>
      <c r="B159" s="13">
        <v>44687</v>
      </c>
      <c r="C159" s="16">
        <v>43957</v>
      </c>
      <c r="D159" s="14">
        <f>IF(B159&gt;=C159,0,C159-B159)</f>
        <v>0</v>
      </c>
      <c r="E159" s="14">
        <f t="shared" si="6"/>
        <v>232129</v>
      </c>
      <c r="F159" s="14">
        <f>IF(B159&lt;=C159,0,B159-C159)</f>
        <v>730</v>
      </c>
      <c r="G159" s="14">
        <f t="shared" si="5"/>
        <v>14978</v>
      </c>
      <c r="H159" s="15">
        <f>B159+((E159-G159)/A159)</f>
        <v>46070.127388535031</v>
      </c>
    </row>
    <row r="160" spans="1:8" x14ac:dyDescent="0.4">
      <c r="A160" s="12">
        <v>158</v>
      </c>
      <c r="B160" s="13">
        <v>44718</v>
      </c>
      <c r="C160" s="13">
        <v>43988</v>
      </c>
      <c r="D160" s="14">
        <f>IF(B160&gt;=C160,0,C160-B160)</f>
        <v>0</v>
      </c>
      <c r="E160" s="14">
        <f t="shared" si="6"/>
        <v>232129</v>
      </c>
      <c r="F160" s="14">
        <f>IF(B160&lt;=C160,0,B160-C160)</f>
        <v>730</v>
      </c>
      <c r="G160" s="14">
        <f t="shared" si="5"/>
        <v>15708</v>
      </c>
      <c r="H160" s="15">
        <f>B160+((E160-G160)/A160)</f>
        <v>46087.753164556962</v>
      </c>
    </row>
    <row r="161" spans="1:8" x14ac:dyDescent="0.4">
      <c r="A161" s="12">
        <v>159</v>
      </c>
      <c r="B161" s="13">
        <v>44748</v>
      </c>
      <c r="C161" s="16">
        <v>44018</v>
      </c>
      <c r="D161" s="14">
        <f>IF(B161&gt;=C161,0,C161-B161)</f>
        <v>0</v>
      </c>
      <c r="E161" s="14">
        <f t="shared" si="6"/>
        <v>232129</v>
      </c>
      <c r="F161" s="14">
        <f>IF(B161&lt;=C161,0,B161-C161)</f>
        <v>730</v>
      </c>
      <c r="G161" s="14">
        <f t="shared" si="5"/>
        <v>16438</v>
      </c>
      <c r="H161" s="15">
        <f>B161+((E161-G161)/A161)</f>
        <v>46104.547169811318</v>
      </c>
    </row>
    <row r="162" spans="1:8" x14ac:dyDescent="0.4">
      <c r="A162" s="12">
        <v>160</v>
      </c>
      <c r="B162" s="13">
        <v>44779</v>
      </c>
      <c r="C162" s="13">
        <v>44049</v>
      </c>
      <c r="D162" s="14">
        <f>IF(B162&gt;=C162,0,C162-B162)</f>
        <v>0</v>
      </c>
      <c r="E162" s="14">
        <f t="shared" si="6"/>
        <v>232129</v>
      </c>
      <c r="F162" s="14">
        <f>IF(B162&lt;=C162,0,B162-C162)</f>
        <v>730</v>
      </c>
      <c r="G162" s="14">
        <f t="shared" si="5"/>
        <v>17168</v>
      </c>
      <c r="H162" s="15">
        <f>B162+((E162-G162)/A162)</f>
        <v>46122.506249999999</v>
      </c>
    </row>
    <row r="163" spans="1:8" x14ac:dyDescent="0.4">
      <c r="A163" s="12">
        <v>161</v>
      </c>
      <c r="B163" s="13">
        <v>44810</v>
      </c>
      <c r="C163" s="16">
        <v>44080</v>
      </c>
      <c r="D163" s="14">
        <f>IF(B163&gt;=C163,0,C163-B163)</f>
        <v>0</v>
      </c>
      <c r="E163" s="14">
        <f t="shared" si="6"/>
        <v>232129</v>
      </c>
      <c r="F163" s="14">
        <f>IF(B163&lt;=C163,0,B163-C163)</f>
        <v>730</v>
      </c>
      <c r="G163" s="14">
        <f t="shared" si="5"/>
        <v>17898</v>
      </c>
      <c r="H163" s="15">
        <f>B163+((E163-G163)/A163)</f>
        <v>46140.627329192546</v>
      </c>
    </row>
    <row r="164" spans="1:8" x14ac:dyDescent="0.4">
      <c r="A164" s="12">
        <v>162</v>
      </c>
      <c r="B164" s="13">
        <v>44840</v>
      </c>
      <c r="C164" s="13">
        <v>44110</v>
      </c>
      <c r="D164" s="14">
        <f>IF(B164&gt;=C164,0,C164-B164)</f>
        <v>0</v>
      </c>
      <c r="E164" s="14">
        <f t="shared" si="6"/>
        <v>232129</v>
      </c>
      <c r="F164" s="14">
        <f>IF(B164&lt;=C164,0,B164-C164)</f>
        <v>730</v>
      </c>
      <c r="G164" s="14">
        <f t="shared" si="5"/>
        <v>18628</v>
      </c>
      <c r="H164" s="15">
        <f>B164+((E164-G164)/A164)</f>
        <v>46157.907407407409</v>
      </c>
    </row>
    <row r="165" spans="1:8" x14ac:dyDescent="0.4">
      <c r="A165" s="12">
        <v>163</v>
      </c>
      <c r="B165" s="13">
        <v>44871</v>
      </c>
      <c r="C165" s="16">
        <v>44141</v>
      </c>
      <c r="D165" s="14">
        <f>IF(B165&gt;=C165,0,C165-B165)</f>
        <v>0</v>
      </c>
      <c r="E165" s="14">
        <f t="shared" si="6"/>
        <v>232129</v>
      </c>
      <c r="F165" s="14">
        <f>IF(B165&lt;=C165,0,B165-C165)</f>
        <v>730</v>
      </c>
      <c r="G165" s="14">
        <f t="shared" si="5"/>
        <v>19358</v>
      </c>
      <c r="H165" s="15">
        <f>B165+((E165-G165)/A165)</f>
        <v>46176.343558282206</v>
      </c>
    </row>
    <row r="166" spans="1:8" x14ac:dyDescent="0.4">
      <c r="A166" s="12">
        <v>164</v>
      </c>
      <c r="B166" s="13">
        <v>44901</v>
      </c>
      <c r="C166" s="13">
        <v>44171</v>
      </c>
      <c r="D166" s="14">
        <f>IF(B166&gt;=C166,0,C166-B166)</f>
        <v>0</v>
      </c>
      <c r="E166" s="14">
        <f t="shared" si="6"/>
        <v>232129</v>
      </c>
      <c r="F166" s="14">
        <f>IF(B166&lt;=C166,0,B166-C166)</f>
        <v>730</v>
      </c>
      <c r="G166" s="14">
        <f t="shared" si="5"/>
        <v>20088</v>
      </c>
      <c r="H166" s="15">
        <f>B166+((E166-G166)/A166)</f>
        <v>46193.932926829271</v>
      </c>
    </row>
    <row r="167" spans="1:8" x14ac:dyDescent="0.4">
      <c r="A167" s="12">
        <v>165</v>
      </c>
      <c r="B167" s="13">
        <v>44932</v>
      </c>
      <c r="C167" s="16">
        <v>44202</v>
      </c>
      <c r="D167" s="14">
        <f>IF(B167&gt;=C167,0,C167-B167)</f>
        <v>0</v>
      </c>
      <c r="E167" s="14">
        <f t="shared" si="6"/>
        <v>232129</v>
      </c>
      <c r="F167" s="14">
        <f>IF(B167&lt;=C167,0,B167-C167)</f>
        <v>730</v>
      </c>
      <c r="G167" s="14">
        <f t="shared" si="5"/>
        <v>20818</v>
      </c>
      <c r="H167" s="15">
        <f>B167+((E167-G167)/A167)</f>
        <v>46212.672727272729</v>
      </c>
    </row>
    <row r="168" spans="1:8" x14ac:dyDescent="0.4">
      <c r="A168" s="12">
        <v>166</v>
      </c>
      <c r="B168" s="13">
        <v>44963</v>
      </c>
      <c r="C168" s="13">
        <v>44233</v>
      </c>
      <c r="D168" s="14">
        <f>IF(B168&gt;=C168,0,C168-B168)</f>
        <v>0</v>
      </c>
      <c r="E168" s="14">
        <f t="shared" si="6"/>
        <v>232129</v>
      </c>
      <c r="F168" s="14">
        <f>IF(B168&lt;=C168,0,B168-C168)</f>
        <v>730</v>
      </c>
      <c r="G168" s="14">
        <f t="shared" si="5"/>
        <v>21548</v>
      </c>
      <c r="H168" s="15">
        <f>B168+((E168-G168)/A168)</f>
        <v>46231.560240963852</v>
      </c>
    </row>
    <row r="169" spans="1:8" x14ac:dyDescent="0.4">
      <c r="A169" s="12">
        <v>167</v>
      </c>
      <c r="B169" s="13">
        <v>44991</v>
      </c>
      <c r="C169" s="16">
        <v>44261</v>
      </c>
      <c r="D169" s="14">
        <f>IF(B169&gt;=C169,0,C169-B169)</f>
        <v>0</v>
      </c>
      <c r="E169" s="14">
        <f t="shared" si="6"/>
        <v>232129</v>
      </c>
      <c r="F169" s="14">
        <f>IF(B169&lt;=C169,0,B169-C169)</f>
        <v>730</v>
      </c>
      <c r="G169" s="14">
        <f t="shared" si="5"/>
        <v>22278</v>
      </c>
      <c r="H169" s="15">
        <f>B169+((E169-G169)/A169)</f>
        <v>46247.592814371259</v>
      </c>
    </row>
    <row r="170" spans="1:8" x14ac:dyDescent="0.4">
      <c r="A170" s="12">
        <v>168</v>
      </c>
      <c r="B170" s="13">
        <v>45022</v>
      </c>
      <c r="C170" s="13">
        <v>44292</v>
      </c>
      <c r="D170" s="14">
        <f>IF(B170&gt;=C170,0,C170-B170)</f>
        <v>0</v>
      </c>
      <c r="E170" s="14">
        <f t="shared" si="6"/>
        <v>232129</v>
      </c>
      <c r="F170" s="14">
        <f>IF(B170&lt;=C170,0,B170-C170)</f>
        <v>730</v>
      </c>
      <c r="G170" s="14">
        <f t="shared" si="5"/>
        <v>23008</v>
      </c>
      <c r="H170" s="15">
        <f>B170+((E170-G170)/A170)</f>
        <v>46266.767857142855</v>
      </c>
    </row>
    <row r="171" spans="1:8" x14ac:dyDescent="0.4">
      <c r="A171" s="12">
        <v>169</v>
      </c>
      <c r="B171" s="13">
        <v>45052</v>
      </c>
      <c r="C171" s="16">
        <v>44322</v>
      </c>
      <c r="D171" s="14">
        <f>IF(B171&gt;=C171,0,C171-B171)</f>
        <v>0</v>
      </c>
      <c r="E171" s="14">
        <f t="shared" si="6"/>
        <v>232129</v>
      </c>
      <c r="F171" s="14">
        <f>IF(B171&lt;=C171,0,B171-C171)</f>
        <v>730</v>
      </c>
      <c r="G171" s="14">
        <f t="shared" si="5"/>
        <v>23738</v>
      </c>
      <c r="H171" s="15">
        <f>B171+((E171-G171)/A171)</f>
        <v>46285.08284023669</v>
      </c>
    </row>
    <row r="172" spans="1:8" x14ac:dyDescent="0.4">
      <c r="A172" s="12">
        <v>170</v>
      </c>
      <c r="B172" s="13">
        <v>45083</v>
      </c>
      <c r="C172" s="13">
        <v>44353</v>
      </c>
      <c r="D172" s="14">
        <f>IF(B172&gt;=C172,0,C172-B172)</f>
        <v>0</v>
      </c>
      <c r="E172" s="14">
        <f t="shared" si="6"/>
        <v>232129</v>
      </c>
      <c r="F172" s="14">
        <f>IF(B172&lt;=C172,0,B172-C172)</f>
        <v>730</v>
      </c>
      <c r="G172" s="14">
        <f t="shared" si="5"/>
        <v>24468</v>
      </c>
      <c r="H172" s="15">
        <f>B172+((E172-G172)/A172)</f>
        <v>46304.535294117646</v>
      </c>
    </row>
    <row r="173" spans="1:8" x14ac:dyDescent="0.4">
      <c r="A173" s="12">
        <v>171</v>
      </c>
      <c r="B173" s="13">
        <v>45113</v>
      </c>
      <c r="C173" s="16">
        <v>44383</v>
      </c>
      <c r="D173" s="14">
        <f>IF(B173&gt;=C173,0,C173-B173)</f>
        <v>0</v>
      </c>
      <c r="E173" s="14">
        <f t="shared" si="6"/>
        <v>232129</v>
      </c>
      <c r="F173" s="14">
        <f>IF(B173&lt;=C173,0,B173-C173)</f>
        <v>730</v>
      </c>
      <c r="G173" s="14">
        <f t="shared" si="5"/>
        <v>25198</v>
      </c>
      <c r="H173" s="15">
        <f>B173+((E173-G173)/A173)</f>
        <v>46323.122807017542</v>
      </c>
    </row>
    <row r="174" spans="1:8" x14ac:dyDescent="0.4">
      <c r="A174" s="12">
        <v>172</v>
      </c>
      <c r="B174" s="13">
        <v>45144</v>
      </c>
      <c r="C174" s="13">
        <v>44414</v>
      </c>
      <c r="D174" s="14">
        <f>IF(B174&gt;=C174,0,C174-B174)</f>
        <v>0</v>
      </c>
      <c r="E174" s="14">
        <f t="shared" si="6"/>
        <v>232129</v>
      </c>
      <c r="F174" s="14">
        <f>IF(B174&lt;=C174,0,B174-C174)</f>
        <v>730</v>
      </c>
      <c r="G174" s="14">
        <f t="shared" si="5"/>
        <v>25928</v>
      </c>
      <c r="H174" s="15">
        <f>B174+((E174-G174)/A174)</f>
        <v>46342.843023255817</v>
      </c>
    </row>
    <row r="175" spans="1:8" x14ac:dyDescent="0.4">
      <c r="A175" s="12">
        <v>173</v>
      </c>
      <c r="B175" s="13">
        <v>45175</v>
      </c>
      <c r="C175" s="16">
        <v>44445</v>
      </c>
      <c r="D175" s="14">
        <f>IF(B175&gt;=C175,0,C175-B175)</f>
        <v>0</v>
      </c>
      <c r="E175" s="14">
        <f t="shared" si="6"/>
        <v>232129</v>
      </c>
      <c r="F175" s="14">
        <f>IF(B175&lt;=C175,0,B175-C175)</f>
        <v>730</v>
      </c>
      <c r="G175" s="14">
        <f t="shared" si="5"/>
        <v>26658</v>
      </c>
      <c r="H175" s="15">
        <f>B175+((E175-G175)/A175)</f>
        <v>46362.693641618498</v>
      </c>
    </row>
    <row r="176" spans="1:8" x14ac:dyDescent="0.4">
      <c r="A176" s="12">
        <v>174</v>
      </c>
      <c r="B176" s="13">
        <v>45205</v>
      </c>
      <c r="C176" s="13">
        <v>44475</v>
      </c>
      <c r="D176" s="14">
        <f>IF(B176&gt;=C176,0,C176-B176)</f>
        <v>0</v>
      </c>
      <c r="E176" s="14">
        <f t="shared" si="6"/>
        <v>232129</v>
      </c>
      <c r="F176" s="14">
        <f>IF(B176&lt;=C176,0,B176-C176)</f>
        <v>730</v>
      </c>
      <c r="G176" s="14">
        <f t="shared" si="5"/>
        <v>27388</v>
      </c>
      <c r="H176" s="15">
        <f>B176+((E176-G176)/A176)</f>
        <v>46381.672413793101</v>
      </c>
    </row>
    <row r="177" spans="1:8" x14ac:dyDescent="0.4">
      <c r="A177" s="12">
        <v>175</v>
      </c>
      <c r="B177" s="13">
        <v>45236</v>
      </c>
      <c r="C177" s="16">
        <v>44506</v>
      </c>
      <c r="D177" s="14">
        <f>IF(B177&gt;=C177,0,C177-B177)</f>
        <v>0</v>
      </c>
      <c r="E177" s="14">
        <f t="shared" si="6"/>
        <v>232129</v>
      </c>
      <c r="F177" s="14">
        <f>IF(B177&lt;=C177,0,B177-C177)</f>
        <v>730</v>
      </c>
      <c r="G177" s="14">
        <f t="shared" si="5"/>
        <v>28118</v>
      </c>
      <c r="H177" s="15">
        <f>B177+((E177-G177)/A177)</f>
        <v>46401.777142857143</v>
      </c>
    </row>
    <row r="178" spans="1:8" x14ac:dyDescent="0.4">
      <c r="A178" s="12">
        <v>176</v>
      </c>
      <c r="B178" s="13">
        <v>45266</v>
      </c>
      <c r="C178" s="13">
        <v>44536</v>
      </c>
      <c r="D178" s="14">
        <f>IF(B178&gt;=C178,0,C178-B178)</f>
        <v>0</v>
      </c>
      <c r="E178" s="14">
        <f t="shared" si="6"/>
        <v>232129</v>
      </c>
      <c r="F178" s="14">
        <f>IF(B178&lt;=C178,0,B178-C178)</f>
        <v>730</v>
      </c>
      <c r="G178" s="14">
        <f t="shared" si="5"/>
        <v>28848</v>
      </c>
      <c r="H178" s="15">
        <f>B178+((E178-G178)/A178)</f>
        <v>46421.005681818184</v>
      </c>
    </row>
    <row r="179" spans="1:8" x14ac:dyDescent="0.4">
      <c r="A179" s="12">
        <v>177</v>
      </c>
      <c r="B179" s="13">
        <v>45297</v>
      </c>
      <c r="C179" s="16">
        <v>44567</v>
      </c>
      <c r="D179" s="14">
        <f>IF(B179&gt;=C179,0,C179-B179)</f>
        <v>0</v>
      </c>
      <c r="E179" s="14">
        <f t="shared" si="6"/>
        <v>232129</v>
      </c>
      <c r="F179" s="14">
        <f>IF(B179&lt;=C179,0,B179-C179)</f>
        <v>730</v>
      </c>
      <c r="G179" s="14">
        <f t="shared" si="5"/>
        <v>29578</v>
      </c>
      <c r="H179" s="15">
        <f>B179+((E179-G179)/A179)</f>
        <v>46441.355932203391</v>
      </c>
    </row>
    <row r="180" spans="1:8" x14ac:dyDescent="0.4">
      <c r="A180" s="12">
        <v>178</v>
      </c>
      <c r="B180" s="13">
        <v>45328</v>
      </c>
      <c r="C180" s="13">
        <v>44598</v>
      </c>
      <c r="D180" s="14">
        <f>IF(B180&gt;=C180,0,C180-B180)</f>
        <v>0</v>
      </c>
      <c r="E180" s="14">
        <f t="shared" si="6"/>
        <v>232129</v>
      </c>
      <c r="F180" s="14">
        <f>IF(B180&lt;=C180,0,B180-C180)</f>
        <v>730</v>
      </c>
      <c r="G180" s="14">
        <f t="shared" si="5"/>
        <v>30308</v>
      </c>
      <c r="H180" s="15">
        <f>B180+((E180-G180)/A180)</f>
        <v>46461.825842696628</v>
      </c>
    </row>
    <row r="181" spans="1:8" x14ac:dyDescent="0.4">
      <c r="A181" s="12">
        <v>179</v>
      </c>
      <c r="B181" s="13">
        <v>45357</v>
      </c>
      <c r="C181" s="16">
        <v>44626</v>
      </c>
      <c r="D181" s="14">
        <f>IF(B181&gt;=C181,0,C181-B181)</f>
        <v>0</v>
      </c>
      <c r="E181" s="14">
        <f t="shared" si="6"/>
        <v>232129</v>
      </c>
      <c r="F181" s="14">
        <f>IF(B181&lt;=C181,0,B181-C181)</f>
        <v>731</v>
      </c>
      <c r="G181" s="14">
        <f t="shared" si="5"/>
        <v>31039</v>
      </c>
      <c r="H181" s="15">
        <f>B181+((E181-G181)/A181)</f>
        <v>46480.407821229048</v>
      </c>
    </row>
    <row r="182" spans="1:8" x14ac:dyDescent="0.4">
      <c r="A182" s="12">
        <v>180</v>
      </c>
      <c r="B182" s="13">
        <v>45388</v>
      </c>
      <c r="C182" s="13">
        <v>44657</v>
      </c>
      <c r="D182" s="14">
        <f>IF(B182&gt;=C182,0,C182-B182)</f>
        <v>0</v>
      </c>
      <c r="E182" s="14">
        <f t="shared" si="6"/>
        <v>232129</v>
      </c>
      <c r="F182" s="14">
        <f>IF(B182&lt;=C182,0,B182-C182)</f>
        <v>731</v>
      </c>
      <c r="G182" s="14">
        <f t="shared" si="5"/>
        <v>31770</v>
      </c>
      <c r="H182" s="15">
        <f>B182+((E182-G182)/A182)</f>
        <v>46501.105555555558</v>
      </c>
    </row>
    <row r="183" spans="1:8" x14ac:dyDescent="0.4">
      <c r="A183" s="12">
        <v>181</v>
      </c>
      <c r="B183" s="13">
        <v>45418</v>
      </c>
      <c r="C183" s="16">
        <v>44687</v>
      </c>
      <c r="D183" s="14">
        <f>IF(B183&gt;=C183,0,C183-B183)</f>
        <v>0</v>
      </c>
      <c r="E183" s="14">
        <f t="shared" si="6"/>
        <v>232129</v>
      </c>
      <c r="F183" s="14">
        <f>IF(B183&lt;=C183,0,B183-C183)</f>
        <v>731</v>
      </c>
      <c r="G183" s="14">
        <f t="shared" si="5"/>
        <v>32501</v>
      </c>
      <c r="H183" s="15">
        <f>B183+((E183-G183)/A183)</f>
        <v>46520.917127071822</v>
      </c>
    </row>
    <row r="184" spans="1:8" x14ac:dyDescent="0.4">
      <c r="A184" s="12">
        <v>182</v>
      </c>
      <c r="B184" s="13">
        <v>45449</v>
      </c>
      <c r="C184" s="13">
        <v>44718</v>
      </c>
      <c r="D184" s="14">
        <f>IF(B184&gt;=C184,0,C184-B184)</f>
        <v>0</v>
      </c>
      <c r="E184" s="14">
        <f t="shared" si="6"/>
        <v>232129</v>
      </c>
      <c r="F184" s="14">
        <f>IF(B184&lt;=C184,0,B184-C184)</f>
        <v>731</v>
      </c>
      <c r="G184" s="14">
        <f t="shared" si="5"/>
        <v>33232</v>
      </c>
      <c r="H184" s="15">
        <f>B184+((E184-G184)/A184)</f>
        <v>46541.840659340662</v>
      </c>
    </row>
    <row r="185" spans="1:8" x14ac:dyDescent="0.4">
      <c r="A185" s="12">
        <v>183</v>
      </c>
      <c r="B185" s="13">
        <v>45479</v>
      </c>
      <c r="C185" s="16">
        <v>44748</v>
      </c>
      <c r="D185" s="14">
        <f>IF(B185&gt;=C185,0,C185-B185)</f>
        <v>0</v>
      </c>
      <c r="E185" s="14">
        <f t="shared" si="6"/>
        <v>232129</v>
      </c>
      <c r="F185" s="14">
        <f>IF(B185&lt;=C185,0,B185-C185)</f>
        <v>731</v>
      </c>
      <c r="G185" s="14">
        <f t="shared" si="5"/>
        <v>33963</v>
      </c>
      <c r="H185" s="15">
        <f>B185+((E185-G185)/A185)</f>
        <v>46561.874316939888</v>
      </c>
    </row>
    <row r="186" spans="1:8" x14ac:dyDescent="0.4">
      <c r="A186" s="12">
        <v>184</v>
      </c>
      <c r="B186" s="13">
        <v>45510</v>
      </c>
      <c r="C186" s="13">
        <v>44779</v>
      </c>
      <c r="D186" s="14">
        <f>IF(B186&gt;=C186,0,C186-B186)</f>
        <v>0</v>
      </c>
      <c r="E186" s="14">
        <f t="shared" si="6"/>
        <v>232129</v>
      </c>
      <c r="F186" s="14">
        <f>IF(B186&lt;=C186,0,B186-C186)</f>
        <v>731</v>
      </c>
      <c r="G186" s="14">
        <f t="shared" si="5"/>
        <v>34694</v>
      </c>
      <c r="H186" s="15">
        <f>B186+((E186-G186)/A186)</f>
        <v>46583.016304347824</v>
      </c>
    </row>
    <row r="187" spans="1:8" x14ac:dyDescent="0.4">
      <c r="A187" s="12">
        <v>185</v>
      </c>
      <c r="B187" s="13">
        <v>45541</v>
      </c>
      <c r="C187" s="16">
        <v>44810</v>
      </c>
      <c r="D187" s="14">
        <f>IF(B187&gt;=C187,0,C187-B187)</f>
        <v>0</v>
      </c>
      <c r="E187" s="14">
        <f t="shared" si="6"/>
        <v>232129</v>
      </c>
      <c r="F187" s="14">
        <f>IF(B187&lt;=C187,0,B187-C187)</f>
        <v>731</v>
      </c>
      <c r="G187" s="14">
        <f t="shared" si="5"/>
        <v>35425</v>
      </c>
      <c r="H187" s="15">
        <f>B187+((E187-G187)/A187)</f>
        <v>46604.264864864868</v>
      </c>
    </row>
    <row r="188" spans="1:8" x14ac:dyDescent="0.4">
      <c r="A188" s="12">
        <v>186</v>
      </c>
      <c r="B188" s="13">
        <v>45571</v>
      </c>
      <c r="C188" s="13">
        <v>44840</v>
      </c>
      <c r="D188" s="14">
        <f>IF(B188&gt;=C188,0,C188-B188)</f>
        <v>0</v>
      </c>
      <c r="E188" s="14">
        <f t="shared" si="6"/>
        <v>232129</v>
      </c>
      <c r="F188" s="14">
        <f>IF(B188&lt;=C188,0,B188-C188)</f>
        <v>731</v>
      </c>
      <c r="G188" s="14">
        <f t="shared" si="5"/>
        <v>36156</v>
      </c>
      <c r="H188" s="15">
        <f>B188+((E188-G188)/A188)</f>
        <v>46624.618279569891</v>
      </c>
    </row>
    <row r="189" spans="1:8" x14ac:dyDescent="0.4">
      <c r="A189" s="12">
        <v>187</v>
      </c>
      <c r="B189" s="13">
        <v>45602</v>
      </c>
      <c r="C189" s="16">
        <v>44871</v>
      </c>
      <c r="D189" s="14">
        <f>IF(B189&gt;=C189,0,C189-B189)</f>
        <v>0</v>
      </c>
      <c r="E189" s="14">
        <f t="shared" si="6"/>
        <v>232129</v>
      </c>
      <c r="F189" s="14">
        <f>IF(B189&lt;=C189,0,B189-C189)</f>
        <v>731</v>
      </c>
      <c r="G189" s="14">
        <f t="shared" si="5"/>
        <v>36887</v>
      </c>
      <c r="H189" s="15">
        <f>B189+((E189-G189)/A189)</f>
        <v>46646.074866310162</v>
      </c>
    </row>
    <row r="190" spans="1:8" x14ac:dyDescent="0.4">
      <c r="A190" s="12">
        <v>188</v>
      </c>
      <c r="B190" s="13">
        <v>45632</v>
      </c>
      <c r="C190" s="13">
        <v>44901</v>
      </c>
      <c r="D190" s="14">
        <f>IF(B190&gt;=C190,0,C190-B190)</f>
        <v>0</v>
      </c>
      <c r="E190" s="14">
        <f t="shared" si="6"/>
        <v>232129</v>
      </c>
      <c r="F190" s="14">
        <f>IF(B190&lt;=C190,0,B190-C190)</f>
        <v>731</v>
      </c>
      <c r="G190" s="14">
        <f t="shared" si="5"/>
        <v>37618</v>
      </c>
      <c r="H190" s="15">
        <f>B190+((E190-G190)/A190)</f>
        <v>46666.632978723406</v>
      </c>
    </row>
    <row r="191" spans="1:8" x14ac:dyDescent="0.4">
      <c r="A191" s="12">
        <v>189</v>
      </c>
      <c r="B191" s="13">
        <v>45663</v>
      </c>
      <c r="C191" s="16">
        <v>44932</v>
      </c>
      <c r="D191" s="14">
        <f>IF(B191&gt;=C191,0,C191-B191)</f>
        <v>0</v>
      </c>
      <c r="E191" s="14">
        <f t="shared" si="6"/>
        <v>232129</v>
      </c>
      <c r="F191" s="14">
        <f>IF(B191&lt;=C191,0,B191-C191)</f>
        <v>731</v>
      </c>
      <c r="G191" s="14">
        <f t="shared" si="5"/>
        <v>38349</v>
      </c>
      <c r="H191" s="15">
        <f>B191+((E191-G191)/A191)</f>
        <v>46688.291005291008</v>
      </c>
    </row>
    <row r="192" spans="1:8" x14ac:dyDescent="0.4">
      <c r="A192" s="12">
        <v>190</v>
      </c>
      <c r="B192" s="13">
        <v>45694</v>
      </c>
      <c r="C192" s="13">
        <v>44963</v>
      </c>
      <c r="D192" s="14">
        <f>IF(B192&gt;=C192,0,C192-B192)</f>
        <v>0</v>
      </c>
      <c r="E192" s="14">
        <f t="shared" si="6"/>
        <v>232129</v>
      </c>
      <c r="F192" s="14">
        <f>IF(B192&lt;=C192,0,B192-C192)</f>
        <v>731</v>
      </c>
      <c r="G192" s="14">
        <f t="shared" si="5"/>
        <v>39080</v>
      </c>
      <c r="H192" s="15">
        <f>B192+((E192-G192)/A192)</f>
        <v>46710.047368421052</v>
      </c>
    </row>
    <row r="193" spans="1:8" x14ac:dyDescent="0.4">
      <c r="A193" s="12">
        <v>191</v>
      </c>
      <c r="B193" s="13">
        <v>45722</v>
      </c>
      <c r="C193" s="16">
        <v>44991</v>
      </c>
      <c r="D193" s="14">
        <f>IF(B193&gt;=C193,0,C193-B193)</f>
        <v>0</v>
      </c>
      <c r="E193" s="14">
        <f t="shared" si="6"/>
        <v>232129</v>
      </c>
      <c r="F193" s="14">
        <f>IF(B193&lt;=C193,0,B193-C193)</f>
        <v>731</v>
      </c>
      <c r="G193" s="14">
        <f t="shared" si="5"/>
        <v>39811</v>
      </c>
      <c r="H193" s="15">
        <f>B193+((E193-G193)/A193)</f>
        <v>46728.900523560209</v>
      </c>
    </row>
    <row r="194" spans="1:8" x14ac:dyDescent="0.4">
      <c r="A194" s="12">
        <v>192</v>
      </c>
      <c r="B194" s="13">
        <v>45753</v>
      </c>
      <c r="C194" s="13">
        <v>45022</v>
      </c>
      <c r="D194" s="14">
        <f>IF(B194&gt;=C194,0,C194-B194)</f>
        <v>0</v>
      </c>
      <c r="E194" s="14">
        <f t="shared" si="6"/>
        <v>232129</v>
      </c>
      <c r="F194" s="14">
        <f>IF(B194&lt;=C194,0,B194-C194)</f>
        <v>731</v>
      </c>
      <c r="G194" s="14">
        <f t="shared" si="5"/>
        <v>40542</v>
      </c>
      <c r="H194" s="15">
        <f>B194+((E194-G194)/A194)</f>
        <v>46750.848958333336</v>
      </c>
    </row>
    <row r="195" spans="1:8" x14ac:dyDescent="0.4">
      <c r="A195" s="12">
        <v>193</v>
      </c>
      <c r="B195" s="13">
        <v>45783</v>
      </c>
      <c r="C195" s="16">
        <v>45052</v>
      </c>
      <c r="D195" s="14">
        <f>IF(B195&gt;=C195,0,C195-B195)</f>
        <v>0</v>
      </c>
      <c r="E195" s="14">
        <f t="shared" si="6"/>
        <v>232129</v>
      </c>
      <c r="F195" s="14">
        <f>IF(B195&lt;=C195,0,B195-C195)</f>
        <v>731</v>
      </c>
      <c r="G195" s="14">
        <f t="shared" si="5"/>
        <v>41273</v>
      </c>
      <c r="H195" s="15">
        <f>B195+((E195-G195)/A195)</f>
        <v>46771.891191709845</v>
      </c>
    </row>
    <row r="196" spans="1:8" x14ac:dyDescent="0.4">
      <c r="A196" s="12">
        <v>194</v>
      </c>
      <c r="B196" s="13">
        <v>45814</v>
      </c>
      <c r="C196" s="13">
        <v>45083</v>
      </c>
      <c r="D196" s="14">
        <f>IF(B196&gt;=C196,0,C196-B196)</f>
        <v>0</v>
      </c>
      <c r="E196" s="14">
        <f t="shared" si="6"/>
        <v>232129</v>
      </c>
      <c r="F196" s="14">
        <f>IF(B196&lt;=C196,0,B196-C196)</f>
        <v>731</v>
      </c>
      <c r="G196" s="14">
        <f t="shared" si="5"/>
        <v>42004</v>
      </c>
      <c r="H196" s="15">
        <f>B196+((E196-G196)/A196)</f>
        <v>46794.025773195877</v>
      </c>
    </row>
    <row r="197" spans="1:8" x14ac:dyDescent="0.4">
      <c r="A197" s="12">
        <v>195</v>
      </c>
      <c r="B197" s="13">
        <v>45844</v>
      </c>
      <c r="C197" s="16">
        <v>45113</v>
      </c>
      <c r="D197" s="14">
        <f>IF(B197&gt;=C197,0,C197-B197)</f>
        <v>0</v>
      </c>
      <c r="E197" s="14">
        <f t="shared" si="6"/>
        <v>232129</v>
      </c>
      <c r="F197" s="14">
        <f>IF(B197&lt;=C197,0,B197-C197)</f>
        <v>731</v>
      </c>
      <c r="G197" s="14">
        <f t="shared" ref="G197:G202" si="7">G196+F197</f>
        <v>42735</v>
      </c>
      <c r="H197" s="15">
        <f>B197+((E197-G197)/A197)</f>
        <v>46815.251282051278</v>
      </c>
    </row>
    <row r="198" spans="1:8" x14ac:dyDescent="0.4">
      <c r="A198" s="12">
        <v>196</v>
      </c>
      <c r="B198" s="13">
        <v>45875</v>
      </c>
      <c r="C198" s="13">
        <v>45144</v>
      </c>
      <c r="D198" s="14">
        <f>IF(B198&gt;=C198,0,C198-B198)</f>
        <v>0</v>
      </c>
      <c r="E198" s="14">
        <f t="shared" si="6"/>
        <v>232129</v>
      </c>
      <c r="F198" s="14">
        <f>IF(B198&lt;=C198,0,B198-C198)</f>
        <v>731</v>
      </c>
      <c r="G198" s="14">
        <f t="shared" si="7"/>
        <v>43466</v>
      </c>
      <c r="H198" s="15">
        <f>B198+((E198-G198)/A198)</f>
        <v>46837.566326530614</v>
      </c>
    </row>
    <row r="199" spans="1:8" x14ac:dyDescent="0.4">
      <c r="A199" s="12">
        <v>197</v>
      </c>
      <c r="B199" s="13">
        <v>45906</v>
      </c>
      <c r="C199" s="16">
        <v>45175</v>
      </c>
      <c r="D199" s="14">
        <f>IF(B199&gt;=C199,0,C199-B199)</f>
        <v>0</v>
      </c>
      <c r="E199" s="14">
        <f t="shared" si="6"/>
        <v>232129</v>
      </c>
      <c r="F199" s="14">
        <f>IF(B199&lt;=C199,0,B199-C199)</f>
        <v>731</v>
      </c>
      <c r="G199" s="14">
        <f t="shared" si="7"/>
        <v>44197</v>
      </c>
      <c r="H199" s="15">
        <f>B199+((E199-G199)/A199)</f>
        <v>46859.969543147206</v>
      </c>
    </row>
    <row r="200" spans="1:8" x14ac:dyDescent="0.4">
      <c r="A200" s="12">
        <v>198</v>
      </c>
      <c r="B200" s="13">
        <v>45936</v>
      </c>
      <c r="C200" s="13">
        <v>45205</v>
      </c>
      <c r="D200" s="14">
        <f>IF(B200&gt;=C200,0,C200-B200)</f>
        <v>0</v>
      </c>
      <c r="E200" s="14">
        <f t="shared" ref="E200:E202" si="8">IF(E199+D200&gt;0, E199+D200, 0)</f>
        <v>232129</v>
      </c>
      <c r="F200" s="14">
        <f>IF(B200&lt;=C200,0,B200-C200)</f>
        <v>731</v>
      </c>
      <c r="G200" s="14">
        <f t="shared" si="7"/>
        <v>44928</v>
      </c>
      <c r="H200" s="15">
        <f>B200+((E200-G200)/A200)</f>
        <v>46881.459595959597</v>
      </c>
    </row>
    <row r="201" spans="1:8" x14ac:dyDescent="0.4">
      <c r="A201" s="12">
        <v>199</v>
      </c>
      <c r="B201" s="13">
        <v>45967</v>
      </c>
      <c r="C201" s="16">
        <v>45236</v>
      </c>
      <c r="D201" s="14">
        <f>IF(B201&gt;=C201,0,C201-B201)</f>
        <v>0</v>
      </c>
      <c r="E201" s="14">
        <f t="shared" si="8"/>
        <v>232129</v>
      </c>
      <c r="F201" s="14">
        <f>IF(B201&lt;=C201,0,B201-C201)</f>
        <v>731</v>
      </c>
      <c r="G201" s="14">
        <f t="shared" si="7"/>
        <v>45659</v>
      </c>
      <c r="H201" s="15">
        <f>B201+((E201-G201)/A201)</f>
        <v>46904.035175879399</v>
      </c>
    </row>
    <row r="202" spans="1:8" x14ac:dyDescent="0.4">
      <c r="A202" s="12">
        <v>200</v>
      </c>
      <c r="B202" s="13">
        <v>45997</v>
      </c>
      <c r="C202" s="13">
        <v>45266</v>
      </c>
      <c r="D202" s="14">
        <f>IF(B202&gt;=C202,0,C202-B202)</f>
        <v>0</v>
      </c>
      <c r="E202" s="14">
        <f t="shared" si="8"/>
        <v>232129</v>
      </c>
      <c r="F202" s="14">
        <f>IF(B202&lt;=C202,0,B202-C202)</f>
        <v>731</v>
      </c>
      <c r="G202" s="14">
        <f t="shared" si="7"/>
        <v>46390</v>
      </c>
      <c r="H202" s="15">
        <f>B202+((E202-G202)/A202)</f>
        <v>46925.695</v>
      </c>
    </row>
  </sheetData>
  <mergeCells count="1">
    <mergeCell ref="A1:H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납입인정일계산기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2024-02-29T15:22:09Z</dcterms:created>
  <dcterms:modified xsi:type="dcterms:W3CDTF">2024-02-29T15:22:13Z</dcterms:modified>
</cp:coreProperties>
</file>